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UK Day Counter" state="visible" r:id="rId4"/>
    <sheet sheetId="2" name="Tax Exposure Estimate" state="visible" r:id="rId5"/>
    <sheet sheetId="3" name="SRT Self-Test" state="visible" r:id="rId6"/>
  </sheets>
  <calcPr calcId="171027"/>
</workbook>
</file>

<file path=xl/sharedStrings.xml><?xml version="1.0" encoding="utf-8"?>
<sst xmlns="http://schemas.openxmlformats.org/spreadsheetml/2006/main" count="888" uniqueCount="133">
  <si>
    <t>Alto Accounting | ACCA Reg. 2000003070 | www.alto-accounting.com</t>
  </si>
  <si>
    <t>UK Day Counter — Tax Year 6 April 2025 to 5 April 2026</t>
  </si>
  <si>
    <t>Count the days you were in the UK at midnight. The Statutory Residence Test uses the midnight rule.</t>
  </si>
  <si>
    <t>Date</t>
  </si>
  <si>
    <t>Day of Week</t>
  </si>
  <si>
    <t>In UK at Midnight?</t>
  </si>
  <si>
    <t>Notes</t>
  </si>
  <si>
    <t>Running Count</t>
  </si>
  <si>
    <t>Instructions</t>
  </si>
  <si>
    <t>Sunday</t>
  </si>
  <si>
    <t>No</t>
  </si>
  <si>
    <t>Change "No" to "Yes" in column C for each day you were in the UK at midnight</t>
  </si>
  <si>
    <t>Monday</t>
  </si>
  <si>
    <t>Tuesday</t>
  </si>
  <si>
    <t>Wednesday</t>
  </si>
  <si>
    <t>Thursday</t>
  </si>
  <si>
    <t>Friday</t>
  </si>
  <si>
    <t>Saturday</t>
  </si>
  <si>
    <t>TOTAL UK DAYS</t>
  </si>
  <si>
    <t>SRT Threshold Reference — Tax Year 2025/26</t>
  </si>
  <si>
    <t>Test</t>
  </si>
  <si>
    <t>Applies if...</t>
  </si>
  <si>
    <t>UK Day Threshold</t>
  </si>
  <si>
    <t>Result</t>
  </si>
  <si>
    <t>Automatic Overseas Test 1</t>
  </si>
  <si>
    <t>NOT UK resident in all of prior 3 years</t>
  </si>
  <si>
    <t>&lt; 46 days in UK</t>
  </si>
  <si>
    <t>Automatically NON-RESIDENT</t>
  </si>
  <si>
    <t>Automatic Overseas Test 2</t>
  </si>
  <si>
    <t>UK resident in 1+ of prior 3 years</t>
  </si>
  <si>
    <t>&lt; 16 days in UK</t>
  </si>
  <si>
    <t>Automatic Overseas Test 3</t>
  </si>
  <si>
    <t>Full-time work abroad (35+ hrs/wk, &lt;=30 UK workdays)</t>
  </si>
  <si>
    <t>&lt; 91 days in UK</t>
  </si>
  <si>
    <t>Automatic UK Test 1</t>
  </si>
  <si>
    <t>Any circumstances</t>
  </si>
  <si>
    <t>&gt;= 183 days in UK</t>
  </si>
  <si>
    <t>Automatically UK RESIDENT</t>
  </si>
  <si>
    <t>Sufficient Ties — 1 tie</t>
  </si>
  <si>
    <t>No automatic test passed</t>
  </si>
  <si>
    <t>&lt; 121 days</t>
  </si>
  <si>
    <t>Non-UK Resident</t>
  </si>
  <si>
    <t>Sufficient Ties — 2 ties</t>
  </si>
  <si>
    <t>&lt; 91 days</t>
  </si>
  <si>
    <t>Sufficient Ties — 3 ties</t>
  </si>
  <si>
    <t>&lt; 61 days</t>
  </si>
  <si>
    <t>Sufficient Ties — 4 ties</t>
  </si>
  <si>
    <t>&lt; 31 days</t>
  </si>
  <si>
    <t>© 2025 Alto Accounting Ltd. This calculator is for guidance only and does not constitute tax advice.</t>
  </si>
  <si>
    <t>UK Tax Exposure Estimate — 2025/26 Tax Year</t>
  </si>
  <si>
    <t>Blue cells = your inputs (change these). Yellow cells = calculated results. Estimates only — treaty relief, split-year, and transitional provisions not included.</t>
  </si>
  <si>
    <t>SECTION 1 — YOUR UK INCOME SOURCES (2025/26)</t>
  </si>
  <si>
    <t>UK Employment Income</t>
  </si>
  <si>
    <t>Source: P60 or P11D. Enter gross before tax.</t>
  </si>
  <si>
    <t>UK Self-Employment Income</t>
  </si>
  <si>
    <t>Source: SA103. After allowable expenses, before Class 4 NI.</t>
  </si>
  <si>
    <t>UK Rental Income</t>
  </si>
  <si>
    <t>Source: SA105. Gross rents before mortgage interest (note: mortgage relief now 20% only).</t>
  </si>
  <si>
    <t>UK Bank Interest</t>
  </si>
  <si>
    <t>Source: Bank statements. PSA exempts first £500 (basic rate taxpayers) or £0 (additional rate).</t>
  </si>
  <si>
    <t>UK Dividends</t>
  </si>
  <si>
    <t>Source: Dividend vouchers. Dividend allowance £500 for 2025/26.</t>
  </si>
  <si>
    <t>UK Pension Income</t>
  </si>
  <si>
    <t>Source: P60 from pension provider. UK-UAE DTA may exempt from UK tax — claim on SA return.</t>
  </si>
  <si>
    <t>Capital Gains on UK Residential Property</t>
  </si>
  <si>
    <t>Source: Conveyancing completion statement. Report to HMRC within 60 days of completion.</t>
  </si>
  <si>
    <t>Tax Residence Status</t>
  </si>
  <si>
    <t>Claim Non-Resident Personal Allowance (via DTA)?</t>
  </si>
  <si>
    <t>UK-UAE DTA allows non-residents to claim the personal allowance. Speak to Alto Accounting to confirm eligibility.</t>
  </si>
  <si>
    <t>SECTION 2 — ESTIMATED TAX EXPOSURE</t>
  </si>
  <si>
    <t>Total UK Income</t>
  </si>
  <si>
    <t>Personal Allowance</t>
  </si>
  <si>
    <t>Taxable Income (after Personal Allowance)</t>
  </si>
  <si>
    <t>Basic Rate Tax (20% on first £37,700)</t>
  </si>
  <si>
    <t>Higher Rate Tax (40% on £37,701–£125,140)</t>
  </si>
  <si>
    <t>Additional Rate Tax (45% above £125,140)</t>
  </si>
  <si>
    <t>Estimated Income Tax</t>
  </si>
  <si>
    <t>CGT on UK Residential Property (24%)</t>
  </si>
  <si>
    <t>TOTAL ESTIMATED TAX EXPOSURE</t>
  </si>
  <si>
    <t>IMPORTANT: This estimate does not account for treaty relief, split-year treatment, the 4-year Foreign Income &amp; Gains exemption, or other post-non-dom-abolition transitional provisions. Any of these could significantly reduce your liability. HMRC investigations into expat tax compliance are up 40% since April 2025. Speak to Alto Accounting for a personalised calculation.</t>
  </si>
  <si>
    <t>Statutory Residence Test — Self-Assessment Questionnaire</t>
  </si>
  <si>
    <t>Answer Yes or No to each question. The VERDICT cell updates automatically. Tax Year: 6 April 2025 – 5 April 2026.</t>
  </si>
  <si>
    <t>Blue cells = your answers (select Yes or No). This self-test is for guidance only — always confirm with a qualified accountant.</t>
  </si>
  <si>
    <t>STEP 1 — AUTOMATIC OVERSEAS TESTS</t>
  </si>
  <si>
    <t>Q1</t>
  </si>
  <si>
    <t>Were you NOT UK resident in all of the 3 previous tax years (2022/23, 2023/24, 2024/25)?</t>
  </si>
  <si>
    <t>Yes + &lt; 46 UK days this year = Automatically NON-RESIDENT</t>
  </si>
  <si>
    <t>Q2</t>
  </si>
  <si>
    <t>Were you UK resident in at least one of the 3 previous tax years AND had fewer than 16 UK days this year?</t>
  </si>
  <si>
    <t>Yes = Automatically NON-RESIDENT</t>
  </si>
  <si>
    <t>Q3</t>
  </si>
  <si>
    <t>Did you work full-time abroad this year (&gt;=35 hrs/week average, &lt;=30 UK workdays, &lt;91 UK days total)?</t>
  </si>
  <si>
    <t>Yes = Automatically NON-RESIDENT under overseas work test</t>
  </si>
  <si>
    <t>STEP 2 — AUTOMATIC UK RESIDENT TESTS</t>
  </si>
  <si>
    <t>Q4</t>
  </si>
  <si>
    <t>Did you spend 183 or more days in the UK this tax year?</t>
  </si>
  <si>
    <t>Yes = Automatically UK RESIDENT</t>
  </si>
  <si>
    <t>Q5</t>
  </si>
  <si>
    <t>Did you work full-time in the UK this year (&gt;=35 hours/week average)?</t>
  </si>
  <si>
    <t>Q6</t>
  </si>
  <si>
    <t>Did you have a home in the UK (no accessible overseas home) and visit it 30+ days this year?</t>
  </si>
  <si>
    <t>Yes = Automatically UK RESIDENT under UK home test</t>
  </si>
  <si>
    <t>STEP 3 — UK TIES (count your ties if no automatic test applies)</t>
  </si>
  <si>
    <t>T1</t>
  </si>
  <si>
    <t>Family tie: Is your spouse/civil partner or minor child UK resident this year?</t>
  </si>
  <si>
    <t>T2</t>
  </si>
  <si>
    <t>Accommodation tie: Do you have a UK place to stay (any, including family home) used at least once this year?</t>
  </si>
  <si>
    <t>T3</t>
  </si>
  <si>
    <t>Work tie: Did you work in the UK for 40+ days this year (3+ hours in a day counts as 1 workday)?</t>
  </si>
  <si>
    <t>T4</t>
  </si>
  <si>
    <t>90-day tie: Did you spend 90+ UK days in either 2022/23 or 2023/24?</t>
  </si>
  <si>
    <t>T5</t>
  </si>
  <si>
    <t>Country tie: Was the UK the country you spent the most time in this year? (Only applies if previously UK resident)</t>
  </si>
  <si>
    <t>TOTAL UK TIES:</t>
  </si>
  <si>
    <t>YOUR LIKELY SRT VERDICT</t>
  </si>
  <si>
    <t>Sufficient Ties Threshold Reference (if no automatic test applies)</t>
  </si>
  <si>
    <t>UK Ties</t>
  </si>
  <si>
    <t>Max UK Days (prev. UK resident)</t>
  </si>
  <si>
    <t>Max UK Days (never UK resident)</t>
  </si>
  <si>
    <t>Result if Over Limit</t>
  </si>
  <si>
    <t>1 tie</t>
  </si>
  <si>
    <t>120 days</t>
  </si>
  <si>
    <t>N/A</t>
  </si>
  <si>
    <t>NON-RESIDENT</t>
  </si>
  <si>
    <t>2 ties</t>
  </si>
  <si>
    <t>90 days</t>
  </si>
  <si>
    <t>3 ties</t>
  </si>
  <si>
    <t>60 days</t>
  </si>
  <si>
    <t>4 ties</t>
  </si>
  <si>
    <t>30 days</t>
  </si>
  <si>
    <t>5 ties</t>
  </si>
  <si>
    <t>UK RESIDENT regardless of days</t>
  </si>
  <si>
    <t>UK RESIDENT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</si>
</sst>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[£]#,##0;([£]#,##0);-"/>
  </numFmts>
  <fonts count="21" x14ac:knownFonts="1">
    <font>
      <color theme="1"/>
      <family val="2"/>
      <scheme val="minor"/>
      <sz val="11"/>
      <name val="Calibri"/>
    </font>
    <font>
      <b/>
      <color rgb="FF0F172A"/>
      <sz val="9"/>
      <name val="Calibri"/>
    </font>
    <font>
      <b/>
      <color rgb="FF0F172A"/>
      <sz val="14"/>
      <name val="Calibri"/>
    </font>
    <font>
      <i/>
      <color rgb="FF64748B"/>
      <sz val="10"/>
      <name val="Calibri"/>
    </font>
    <font>
      <b/>
      <color rgb="FFFFFFFF"/>
      <sz val="11"/>
      <name val="Calibri"/>
    </font>
    <font>
      <sz val="10"/>
      <name val="Calibri"/>
    </font>
    <font>
      <color rgb="FF94A3B8"/>
      <sz val="10"/>
      <name val="Calibri"/>
    </font>
    <font>
      <color rgb="FF0000FF"/>
      <sz val="10"/>
      <name val="Calibri"/>
    </font>
    <font>
      <color rgb="FF000000"/>
      <sz val="10"/>
      <name val="Calibri"/>
    </font>
    <font>
      <i/>
      <color rgb="FF64748B"/>
      <sz val="9"/>
      <name val="Calibri"/>
    </font>
    <font>
      <color rgb="FF334155"/>
      <sz val="10"/>
      <name val="Calibri"/>
    </font>
    <font>
      <b/>
      <color rgb="FF0F172A"/>
      <sz val="11"/>
      <name val="Calibri"/>
    </font>
    <font>
      <b/>
      <color rgb="FFFFFFFF"/>
      <sz val="10"/>
      <name val="Calibri"/>
    </font>
    <font>
      <b/>
      <color rgb="FF0F172A"/>
      <sz val="10"/>
      <name val="Calibri"/>
    </font>
    <font>
      <i/>
      <color rgb="FF94A3B8"/>
      <sz val="8"/>
      <name val="Calibri"/>
    </font>
    <font>
      <i/>
      <color rgb="FF94A3B8"/>
      <sz val="9"/>
      <name val="Calibri"/>
    </font>
    <font>
      <b/>
      <color rgb="FF334155"/>
      <sz val="10"/>
      <name val="Calibri"/>
    </font>
    <font>
      <b/>
      <color rgb="FF000000"/>
      <sz val="10"/>
      <name val="Calibri"/>
    </font>
    <font>
      <color rgb="FF854D0E"/>
      <sz val="10"/>
      <name val="Calibri"/>
    </font>
    <font>
      <b/>
      <color rgb="FF854D0E"/>
      <sz val="10"/>
      <name val="Calibri"/>
    </font>
    <font>
      <b/>
      <color rgb="FF0F172A"/>
      <sz val="12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0F172A"/>
      </patternFill>
    </fill>
    <fill>
      <patternFill patternType="solid">
        <fgColor rgb="FFF8FAFC"/>
      </patternFill>
    </fill>
    <fill>
      <patternFill patternType="solid">
        <fgColor rgb="FFE0F2FE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334155"/>
      </patternFill>
    </fill>
    <fill>
      <patternFill patternType="solid">
        <fgColor rgb="FFFFF9C4"/>
      </patternFill>
    </fill>
    <fill>
      <patternFill patternType="solid">
        <fgColor rgb="FFFEFCE8"/>
      </patternFill>
    </fill>
  </fills>
  <borders count="7">
    <border>
      <left/>
      <right/>
      <top/>
      <bottom/>
      <diagonal/>
    </border>
    <border>
      <left style="medium">
        <color rgb="FFF59E0B"/>
      </left>
      <right style="medium">
        <color rgb="FFF59E0B"/>
      </right>
      <top style="medium">
        <color rgb="FFF59E0B"/>
      </top>
      <bottom style="medium">
        <color rgb="FFF59E0B"/>
      </bottom>
      <diagonal/>
    </border>
    <border>
      <left/>
      <right/>
      <top/>
      <bottom style="thin">
        <color rgb="FFE2E8F0"/>
      </bottom>
      <diagonal/>
    </border>
    <border>
      <left style="thin">
        <color rgb="FFB0C4DE"/>
      </left>
      <right style="thin">
        <color rgb="FFB0C4DE"/>
      </right>
      <top style="thin">
        <color rgb="FFB0C4DE"/>
      </top>
      <bottom style="thin">
        <color rgb="FFB0C4DE"/>
      </bottom>
      <diagonal/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  <diagonal/>
    </border>
    <border>
      <left style="thin">
        <color rgb="FFF59E0B"/>
      </left>
      <right style="thin">
        <color rgb="FFF59E0B"/>
      </right>
      <top style="medium">
        <color rgb="FFF59E0B"/>
      </top>
      <bottom style="medium">
        <color rgb="FFF59E0B"/>
      </bottom>
      <diagonal/>
    </border>
    <border>
      <left style="medium">
        <color rgb="FFFDE047"/>
      </left>
      <right style="medium">
        <color rgb="FFFDE047"/>
      </right>
      <top style="medium">
        <color rgb="FFFDE047"/>
      </top>
      <bottom style="medium">
        <color rgb="FFFDE047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 vertical="center" wrapText="1"/>
    </xf>
    <xf numFmtId="164" fontId="5" fillId="3" borderId="0" xfId="0" applyNumberFormat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0" fillId="3" borderId="0" xfId="0" applyFill="1"/>
    <xf numFmtId="1" fontId="8" fillId="3" borderId="0" xfId="0" applyNumberFormat="1" applyFont="1" applyFill="1" applyAlignment="1">
      <alignment horizontal="center"/>
    </xf>
    <xf numFmtId="0" fontId="9" fillId="0" borderId="0" xfId="0" applyFont="1" applyAlignment="1">
      <alignment wrapText="1"/>
    </xf>
    <xf numFmtId="164" fontId="5" fillId="5" borderId="0" xfId="0" applyNumberFormat="1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0" fontId="0" fillId="5" borderId="0" xfId="0" applyFill="1"/>
    <xf numFmtId="1" fontId="8" fillId="5" borderId="0" xfId="0" applyNumberFormat="1" applyFont="1" applyFill="1" applyAlignment="1">
      <alignment horizontal="center"/>
    </xf>
    <xf numFmtId="0" fontId="10" fillId="3" borderId="0" xfId="0" applyFont="1" applyFill="1" applyAlignment="1">
      <alignment horizontal="center"/>
    </xf>
    <xf numFmtId="0" fontId="6" fillId="5" borderId="0" xfId="0" applyFont="1" applyFill="1" applyAlignment="1">
      <alignment horizontal="center"/>
    </xf>
    <xf numFmtId="0" fontId="11" fillId="0" borderId="0" xfId="0" applyFont="1"/>
    <xf numFmtId="0" fontId="2" fillId="6" borderId="1" xfId="0" applyFont="1" applyFill="1" applyBorder="1" applyAlignment="1">
      <alignment horizontal="center"/>
    </xf>
    <xf numFmtId="0" fontId="12" fillId="7" borderId="2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vertical="center" wrapText="1"/>
    </xf>
    <xf numFmtId="0" fontId="13" fillId="6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14" fillId="0" borderId="0" xfId="0" applyFont="1"/>
    <xf numFmtId="0" fontId="10" fillId="0" borderId="0" xfId="0" applyFont="1" applyAlignment="1">
      <alignment vertical="center" wrapText="1"/>
    </xf>
    <xf numFmtId="165" fontId="7" fillId="4" borderId="3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wrapText="1"/>
    </xf>
    <xf numFmtId="0" fontId="16" fillId="0" borderId="0" xfId="0" applyFont="1" applyAlignment="1">
      <alignment vertical="center" wrapText="1"/>
    </xf>
    <xf numFmtId="0" fontId="7" fillId="4" borderId="0" xfId="0" applyFont="1" applyFill="1"/>
    <xf numFmtId="165" fontId="8" fillId="8" borderId="4" xfId="0" applyNumberFormat="1" applyFont="1" applyFill="1" applyBorder="1" applyAlignment="1">
      <alignment horizontal="right"/>
    </xf>
    <xf numFmtId="165" fontId="17" fillId="6" borderId="5" xfId="0" applyNumberFormat="1" applyFont="1" applyFill="1" applyBorder="1" applyAlignment="1">
      <alignment horizontal="right"/>
    </xf>
    <xf numFmtId="0" fontId="18" fillId="9" borderId="6" xfId="0" applyFont="1" applyFill="1" applyBorder="1" applyAlignment="1">
      <alignment vertical="center" wrapText="1"/>
    </xf>
    <xf numFmtId="0" fontId="19" fillId="9" borderId="0" xfId="0" applyFont="1" applyFill="1"/>
    <xf numFmtId="0" fontId="13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72A"/>
  </sheetPr>
  <dimension ref="A1:F386"/>
  <sheetViews>
    <sheetView workbookViewId="0">
      <pane ySplit="4" topLeftCell="A5" activePane="bottomLeft" state="frozen"/>
      <selection pane="bottomLeft"/>
    </sheetView>
  </sheetViews>
  <sheetFormatPr defaultRowHeight="15" outlineLevelRow="0" outlineLevelCol="0" x14ac:dyDescent="55"/>
  <cols>
    <col min="1" max="2" width="14" customWidth="1"/>
    <col min="3" max="3" width="18" customWidth="1"/>
    <col min="4" max="4" width="40" customWidth="1"/>
    <col min="5" max="5" width="14" customWidth="1"/>
    <col min="6" max="6" width="28" customWidth="1"/>
  </cols>
  <sheetData>
    <row r="1" spans="1:5" x14ac:dyDescent="0.25">
      <c r="A1" s="1" t="s">
        <v>0</v>
      </c>
      <c r="B1" s="1"/>
      <c r="C1" s="1"/>
      <c r="D1" s="1"/>
      <c r="E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x14ac:dyDescent="0.25">
      <c r="A3" s="3" t="s">
        <v>2</v>
      </c>
      <c r="B3" s="3"/>
      <c r="C3" s="3"/>
      <c r="D3" s="3"/>
      <c r="E3" s="3"/>
      <c r="F3" s="3"/>
    </row>
    <row r="4" spans="1:6" x14ac:dyDescent="0.25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</row>
    <row r="5" spans="1:6" x14ac:dyDescent="0.25">
      <c r="A5" s="5">
        <v>45752.83333333333</v>
      </c>
      <c r="B5" s="6" t="s">
        <v>9</v>
      </c>
      <c r="C5" s="7" t="s">
        <v>10</v>
      </c>
      <c r="D5" s="8"/>
      <c r="E5" s="9">
        <f>IF(C5="Yes",1,0)</f>
      </c>
      <c r="F5" s="10" t="s">
        <v>11</v>
      </c>
    </row>
    <row r="6" spans="1:5" x14ac:dyDescent="0.25">
      <c r="A6" s="11">
        <v>45753.83333333333</v>
      </c>
      <c r="B6" s="12" t="s">
        <v>12</v>
      </c>
      <c r="C6" s="7" t="s">
        <v>10</v>
      </c>
      <c r="D6" s="13"/>
      <c r="E6" s="14">
        <f>IF(C6="Yes",E5+1,E5)</f>
      </c>
    </row>
    <row r="7" spans="1:5" x14ac:dyDescent="0.25">
      <c r="A7" s="5">
        <v>45754.83333333333</v>
      </c>
      <c r="B7" s="15" t="s">
        <v>13</v>
      </c>
      <c r="C7" s="7" t="s">
        <v>10</v>
      </c>
      <c r="D7" s="8"/>
      <c r="E7" s="9">
        <f>IF(C7="Yes",E6+1,E6)</f>
      </c>
    </row>
    <row r="8" spans="1:5" x14ac:dyDescent="0.25">
      <c r="A8" s="11">
        <v>45755.83333333333</v>
      </c>
      <c r="B8" s="12" t="s">
        <v>14</v>
      </c>
      <c r="C8" s="7" t="s">
        <v>10</v>
      </c>
      <c r="D8" s="13"/>
      <c r="E8" s="14">
        <f>IF(C8="Yes",E7+1,E7)</f>
      </c>
    </row>
    <row r="9" spans="1:5" x14ac:dyDescent="0.25">
      <c r="A9" s="5">
        <v>45756.83333333333</v>
      </c>
      <c r="B9" s="15" t="s">
        <v>15</v>
      </c>
      <c r="C9" s="7" t="s">
        <v>10</v>
      </c>
      <c r="D9" s="8"/>
      <c r="E9" s="9">
        <f>IF(C9="Yes",E8+1,E8)</f>
      </c>
    </row>
    <row r="10" spans="1:5" x14ac:dyDescent="0.25">
      <c r="A10" s="11">
        <v>45757.83333333333</v>
      </c>
      <c r="B10" s="12" t="s">
        <v>16</v>
      </c>
      <c r="C10" s="7" t="s">
        <v>10</v>
      </c>
      <c r="D10" s="13"/>
      <c r="E10" s="14">
        <f>IF(C10="Yes",E9+1,E9)</f>
      </c>
    </row>
    <row r="11" spans="1:5" x14ac:dyDescent="0.25">
      <c r="A11" s="5">
        <v>45758.83333333333</v>
      </c>
      <c r="B11" s="6" t="s">
        <v>17</v>
      </c>
      <c r="C11" s="7" t="s">
        <v>10</v>
      </c>
      <c r="D11" s="8"/>
      <c r="E11" s="9">
        <f>IF(C11="Yes",E10+1,E10)</f>
      </c>
    </row>
    <row r="12" spans="1:5" x14ac:dyDescent="0.25">
      <c r="A12" s="11">
        <v>45759.83333333333</v>
      </c>
      <c r="B12" s="16" t="s">
        <v>9</v>
      </c>
      <c r="C12" s="7" t="s">
        <v>10</v>
      </c>
      <c r="D12" s="13"/>
      <c r="E12" s="14">
        <f>IF(C12="Yes",E11+1,E11)</f>
      </c>
    </row>
    <row r="13" spans="1:5" x14ac:dyDescent="0.25">
      <c r="A13" s="5">
        <v>45760.83333333333</v>
      </c>
      <c r="B13" s="15" t="s">
        <v>12</v>
      </c>
      <c r="C13" s="7" t="s">
        <v>10</v>
      </c>
      <c r="D13" s="8"/>
      <c r="E13" s="9">
        <f>IF(C13="Yes",E12+1,E12)</f>
      </c>
    </row>
    <row r="14" spans="1:5" x14ac:dyDescent="0.25">
      <c r="A14" s="11">
        <v>45761.83333333333</v>
      </c>
      <c r="B14" s="12" t="s">
        <v>13</v>
      </c>
      <c r="C14" s="7" t="s">
        <v>10</v>
      </c>
      <c r="D14" s="13"/>
      <c r="E14" s="14">
        <f>IF(C14="Yes",E13+1,E13)</f>
      </c>
    </row>
    <row r="15" spans="1:5" x14ac:dyDescent="0.25">
      <c r="A15" s="5">
        <v>45762.83333333333</v>
      </c>
      <c r="B15" s="15" t="s">
        <v>14</v>
      </c>
      <c r="C15" s="7" t="s">
        <v>10</v>
      </c>
      <c r="D15" s="8"/>
      <c r="E15" s="9">
        <f>IF(C15="Yes",E14+1,E14)</f>
      </c>
    </row>
    <row r="16" spans="1:5" x14ac:dyDescent="0.25">
      <c r="A16" s="11">
        <v>45763.83333333333</v>
      </c>
      <c r="B16" s="12" t="s">
        <v>15</v>
      </c>
      <c r="C16" s="7" t="s">
        <v>10</v>
      </c>
      <c r="D16" s="13"/>
      <c r="E16" s="14">
        <f>IF(C16="Yes",E15+1,E15)</f>
      </c>
    </row>
    <row r="17" spans="1:5" x14ac:dyDescent="0.25">
      <c r="A17" s="5">
        <v>45764.83333333333</v>
      </c>
      <c r="B17" s="15" t="s">
        <v>16</v>
      </c>
      <c r="C17" s="7" t="s">
        <v>10</v>
      </c>
      <c r="D17" s="8"/>
      <c r="E17" s="9">
        <f>IF(C17="Yes",E16+1,E16)</f>
      </c>
    </row>
    <row r="18" spans="1:5" x14ac:dyDescent="0.25">
      <c r="A18" s="11">
        <v>45765.83333333333</v>
      </c>
      <c r="B18" s="16" t="s">
        <v>17</v>
      </c>
      <c r="C18" s="7" t="s">
        <v>10</v>
      </c>
      <c r="D18" s="13"/>
      <c r="E18" s="14">
        <f>IF(C18="Yes",E17+1,E17)</f>
      </c>
    </row>
    <row r="19" spans="1:5" x14ac:dyDescent="0.25">
      <c r="A19" s="5">
        <v>45766.83333333333</v>
      </c>
      <c r="B19" s="6" t="s">
        <v>9</v>
      </c>
      <c r="C19" s="7" t="s">
        <v>10</v>
      </c>
      <c r="D19" s="8"/>
      <c r="E19" s="9">
        <f>IF(C19="Yes",E18+1,E18)</f>
      </c>
    </row>
    <row r="20" spans="1:5" x14ac:dyDescent="0.25">
      <c r="A20" s="11">
        <v>45767.83333333333</v>
      </c>
      <c r="B20" s="12" t="s">
        <v>12</v>
      </c>
      <c r="C20" s="7" t="s">
        <v>10</v>
      </c>
      <c r="D20" s="13"/>
      <c r="E20" s="14">
        <f>IF(C20="Yes",E19+1,E19)</f>
      </c>
    </row>
    <row r="21" spans="1:5" x14ac:dyDescent="0.25">
      <c r="A21" s="5">
        <v>45768.83333333333</v>
      </c>
      <c r="B21" s="15" t="s">
        <v>13</v>
      </c>
      <c r="C21" s="7" t="s">
        <v>10</v>
      </c>
      <c r="D21" s="8"/>
      <c r="E21" s="9">
        <f>IF(C21="Yes",E20+1,E20)</f>
      </c>
    </row>
    <row r="22" spans="1:5" x14ac:dyDescent="0.25">
      <c r="A22" s="11">
        <v>45769.83333333333</v>
      </c>
      <c r="B22" s="12" t="s">
        <v>14</v>
      </c>
      <c r="C22" s="7" t="s">
        <v>10</v>
      </c>
      <c r="D22" s="13"/>
      <c r="E22" s="14">
        <f>IF(C22="Yes",E21+1,E21)</f>
      </c>
    </row>
    <row r="23" spans="1:5" x14ac:dyDescent="0.25">
      <c r="A23" s="5">
        <v>45770.83333333333</v>
      </c>
      <c r="B23" s="15" t="s">
        <v>15</v>
      </c>
      <c r="C23" s="7" t="s">
        <v>10</v>
      </c>
      <c r="D23" s="8"/>
      <c r="E23" s="9">
        <f>IF(C23="Yes",E22+1,E22)</f>
      </c>
    </row>
    <row r="24" spans="1:5" x14ac:dyDescent="0.25">
      <c r="A24" s="11">
        <v>45771.83333333333</v>
      </c>
      <c r="B24" s="12" t="s">
        <v>16</v>
      </c>
      <c r="C24" s="7" t="s">
        <v>10</v>
      </c>
      <c r="D24" s="13"/>
      <c r="E24" s="14">
        <f>IF(C24="Yes",E23+1,E23)</f>
      </c>
    </row>
    <row r="25" spans="1:5" x14ac:dyDescent="0.25">
      <c r="A25" s="5">
        <v>45772.83333333333</v>
      </c>
      <c r="B25" s="6" t="s">
        <v>17</v>
      </c>
      <c r="C25" s="7" t="s">
        <v>10</v>
      </c>
      <c r="D25" s="8"/>
      <c r="E25" s="9">
        <f>IF(C25="Yes",E24+1,E24)</f>
      </c>
    </row>
    <row r="26" spans="1:5" x14ac:dyDescent="0.25">
      <c r="A26" s="11">
        <v>45773.83333333333</v>
      </c>
      <c r="B26" s="16" t="s">
        <v>9</v>
      </c>
      <c r="C26" s="7" t="s">
        <v>10</v>
      </c>
      <c r="D26" s="13"/>
      <c r="E26" s="14">
        <f>IF(C26="Yes",E25+1,E25)</f>
      </c>
    </row>
    <row r="27" spans="1:5" x14ac:dyDescent="0.25">
      <c r="A27" s="5">
        <v>45774.83333333333</v>
      </c>
      <c r="B27" s="15" t="s">
        <v>12</v>
      </c>
      <c r="C27" s="7" t="s">
        <v>10</v>
      </c>
      <c r="D27" s="8"/>
      <c r="E27" s="9">
        <f>IF(C27="Yes",E26+1,E26)</f>
      </c>
    </row>
    <row r="28" spans="1:5" x14ac:dyDescent="0.25">
      <c r="A28" s="11">
        <v>45775.83333333333</v>
      </c>
      <c r="B28" s="12" t="s">
        <v>13</v>
      </c>
      <c r="C28" s="7" t="s">
        <v>10</v>
      </c>
      <c r="D28" s="13"/>
      <c r="E28" s="14">
        <f>IF(C28="Yes",E27+1,E27)</f>
      </c>
    </row>
    <row r="29" spans="1:5" x14ac:dyDescent="0.25">
      <c r="A29" s="5">
        <v>45776.83333333333</v>
      </c>
      <c r="B29" s="15" t="s">
        <v>14</v>
      </c>
      <c r="C29" s="7" t="s">
        <v>10</v>
      </c>
      <c r="D29" s="8"/>
      <c r="E29" s="9">
        <f>IF(C29="Yes",E28+1,E28)</f>
      </c>
    </row>
    <row r="30" spans="1:5" x14ac:dyDescent="0.25">
      <c r="A30" s="11">
        <v>45777.83333333333</v>
      </c>
      <c r="B30" s="12" t="s">
        <v>15</v>
      </c>
      <c r="C30" s="7" t="s">
        <v>10</v>
      </c>
      <c r="D30" s="13"/>
      <c r="E30" s="14">
        <f>IF(C30="Yes",E29+1,E29)</f>
      </c>
    </row>
    <row r="31" spans="1:5" x14ac:dyDescent="0.25">
      <c r="A31" s="5">
        <v>45778.83333333333</v>
      </c>
      <c r="B31" s="15" t="s">
        <v>16</v>
      </c>
      <c r="C31" s="7" t="s">
        <v>10</v>
      </c>
      <c r="D31" s="8"/>
      <c r="E31" s="9">
        <f>IF(C31="Yes",E30+1,E30)</f>
      </c>
    </row>
    <row r="32" spans="1:5" x14ac:dyDescent="0.25">
      <c r="A32" s="11">
        <v>45779.83333333333</v>
      </c>
      <c r="B32" s="16" t="s">
        <v>17</v>
      </c>
      <c r="C32" s="7" t="s">
        <v>10</v>
      </c>
      <c r="D32" s="13"/>
      <c r="E32" s="14">
        <f>IF(C32="Yes",E31+1,E31)</f>
      </c>
    </row>
    <row r="33" spans="1:5" x14ac:dyDescent="0.25">
      <c r="A33" s="5">
        <v>45780.83333333333</v>
      </c>
      <c r="B33" s="6" t="s">
        <v>9</v>
      </c>
      <c r="C33" s="7" t="s">
        <v>10</v>
      </c>
      <c r="D33" s="8"/>
      <c r="E33" s="9">
        <f>IF(C33="Yes",E32+1,E32)</f>
      </c>
    </row>
    <row r="34" spans="1:5" x14ac:dyDescent="0.25">
      <c r="A34" s="11">
        <v>45781.83333333333</v>
      </c>
      <c r="B34" s="12" t="s">
        <v>12</v>
      </c>
      <c r="C34" s="7" t="s">
        <v>10</v>
      </c>
      <c r="D34" s="13"/>
      <c r="E34" s="14">
        <f>IF(C34="Yes",E33+1,E33)</f>
      </c>
    </row>
    <row r="35" spans="1:5" x14ac:dyDescent="0.25">
      <c r="A35" s="5">
        <v>45782.83333333333</v>
      </c>
      <c r="B35" s="15" t="s">
        <v>13</v>
      </c>
      <c r="C35" s="7" t="s">
        <v>10</v>
      </c>
      <c r="D35" s="8"/>
      <c r="E35" s="9">
        <f>IF(C35="Yes",E34+1,E34)</f>
      </c>
    </row>
    <row r="36" spans="1:5" x14ac:dyDescent="0.25">
      <c r="A36" s="11">
        <v>45783.83333333333</v>
      </c>
      <c r="B36" s="12" t="s">
        <v>14</v>
      </c>
      <c r="C36" s="7" t="s">
        <v>10</v>
      </c>
      <c r="D36" s="13"/>
      <c r="E36" s="14">
        <f>IF(C36="Yes",E35+1,E35)</f>
      </c>
    </row>
    <row r="37" spans="1:5" x14ac:dyDescent="0.25">
      <c r="A37" s="5">
        <v>45784.83333333333</v>
      </c>
      <c r="B37" s="15" t="s">
        <v>15</v>
      </c>
      <c r="C37" s="7" t="s">
        <v>10</v>
      </c>
      <c r="D37" s="8"/>
      <c r="E37" s="9">
        <f>IF(C37="Yes",E36+1,E36)</f>
      </c>
    </row>
    <row r="38" spans="1:5" x14ac:dyDescent="0.25">
      <c r="A38" s="11">
        <v>45785.83333333333</v>
      </c>
      <c r="B38" s="12" t="s">
        <v>16</v>
      </c>
      <c r="C38" s="7" t="s">
        <v>10</v>
      </c>
      <c r="D38" s="13"/>
      <c r="E38" s="14">
        <f>IF(C38="Yes",E37+1,E37)</f>
      </c>
    </row>
    <row r="39" spans="1:5" x14ac:dyDescent="0.25">
      <c r="A39" s="5">
        <v>45786.83333333333</v>
      </c>
      <c r="B39" s="6" t="s">
        <v>17</v>
      </c>
      <c r="C39" s="7" t="s">
        <v>10</v>
      </c>
      <c r="D39" s="8"/>
      <c r="E39" s="9">
        <f>IF(C39="Yes",E38+1,E38)</f>
      </c>
    </row>
    <row r="40" spans="1:5" x14ac:dyDescent="0.25">
      <c r="A40" s="11">
        <v>45787.83333333333</v>
      </c>
      <c r="B40" s="16" t="s">
        <v>9</v>
      </c>
      <c r="C40" s="7" t="s">
        <v>10</v>
      </c>
      <c r="D40" s="13"/>
      <c r="E40" s="14">
        <f>IF(C40="Yes",E39+1,E39)</f>
      </c>
    </row>
    <row r="41" spans="1:5" x14ac:dyDescent="0.25">
      <c r="A41" s="5">
        <v>45788.83333333333</v>
      </c>
      <c r="B41" s="15" t="s">
        <v>12</v>
      </c>
      <c r="C41" s="7" t="s">
        <v>10</v>
      </c>
      <c r="D41" s="8"/>
      <c r="E41" s="9">
        <f>IF(C41="Yes",E40+1,E40)</f>
      </c>
    </row>
    <row r="42" spans="1:5" x14ac:dyDescent="0.25">
      <c r="A42" s="11">
        <v>45789.83333333333</v>
      </c>
      <c r="B42" s="12" t="s">
        <v>13</v>
      </c>
      <c r="C42" s="7" t="s">
        <v>10</v>
      </c>
      <c r="D42" s="13"/>
      <c r="E42" s="14">
        <f>IF(C42="Yes",E41+1,E41)</f>
      </c>
    </row>
    <row r="43" spans="1:5" x14ac:dyDescent="0.25">
      <c r="A43" s="5">
        <v>45790.83333333333</v>
      </c>
      <c r="B43" s="15" t="s">
        <v>14</v>
      </c>
      <c r="C43" s="7" t="s">
        <v>10</v>
      </c>
      <c r="D43" s="8"/>
      <c r="E43" s="9">
        <f>IF(C43="Yes",E42+1,E42)</f>
      </c>
    </row>
    <row r="44" spans="1:5" x14ac:dyDescent="0.25">
      <c r="A44" s="11">
        <v>45791.83333333333</v>
      </c>
      <c r="B44" s="12" t="s">
        <v>15</v>
      </c>
      <c r="C44" s="7" t="s">
        <v>10</v>
      </c>
      <c r="D44" s="13"/>
      <c r="E44" s="14">
        <f>IF(C44="Yes",E43+1,E43)</f>
      </c>
    </row>
    <row r="45" spans="1:5" x14ac:dyDescent="0.25">
      <c r="A45" s="5">
        <v>45792.83333333333</v>
      </c>
      <c r="B45" s="15" t="s">
        <v>16</v>
      </c>
      <c r="C45" s="7" t="s">
        <v>10</v>
      </c>
      <c r="D45" s="8"/>
      <c r="E45" s="9">
        <f>IF(C45="Yes",E44+1,E44)</f>
      </c>
    </row>
    <row r="46" spans="1:5" x14ac:dyDescent="0.25">
      <c r="A46" s="11">
        <v>45793.83333333333</v>
      </c>
      <c r="B46" s="16" t="s">
        <v>17</v>
      </c>
      <c r="C46" s="7" t="s">
        <v>10</v>
      </c>
      <c r="D46" s="13"/>
      <c r="E46" s="14">
        <f>IF(C46="Yes",E45+1,E45)</f>
      </c>
    </row>
    <row r="47" spans="1:5" x14ac:dyDescent="0.25">
      <c r="A47" s="5">
        <v>45794.83333333333</v>
      </c>
      <c r="B47" s="6" t="s">
        <v>9</v>
      </c>
      <c r="C47" s="7" t="s">
        <v>10</v>
      </c>
      <c r="D47" s="8"/>
      <c r="E47" s="9">
        <f>IF(C47="Yes",E46+1,E46)</f>
      </c>
    </row>
    <row r="48" spans="1:5" x14ac:dyDescent="0.25">
      <c r="A48" s="11">
        <v>45795.83333333333</v>
      </c>
      <c r="B48" s="12" t="s">
        <v>12</v>
      </c>
      <c r="C48" s="7" t="s">
        <v>10</v>
      </c>
      <c r="D48" s="13"/>
      <c r="E48" s="14">
        <f>IF(C48="Yes",E47+1,E47)</f>
      </c>
    </row>
    <row r="49" spans="1:5" x14ac:dyDescent="0.25">
      <c r="A49" s="5">
        <v>45796.83333333333</v>
      </c>
      <c r="B49" s="15" t="s">
        <v>13</v>
      </c>
      <c r="C49" s="7" t="s">
        <v>10</v>
      </c>
      <c r="D49" s="8"/>
      <c r="E49" s="9">
        <f>IF(C49="Yes",E48+1,E48)</f>
      </c>
    </row>
    <row r="50" spans="1:5" x14ac:dyDescent="0.25">
      <c r="A50" s="11">
        <v>45797.83333333333</v>
      </c>
      <c r="B50" s="12" t="s">
        <v>14</v>
      </c>
      <c r="C50" s="7" t="s">
        <v>10</v>
      </c>
      <c r="D50" s="13"/>
      <c r="E50" s="14">
        <f>IF(C50="Yes",E49+1,E49)</f>
      </c>
    </row>
    <row r="51" spans="1:5" x14ac:dyDescent="0.25">
      <c r="A51" s="5">
        <v>45798.83333333333</v>
      </c>
      <c r="B51" s="15" t="s">
        <v>15</v>
      </c>
      <c r="C51" s="7" t="s">
        <v>10</v>
      </c>
      <c r="D51" s="8"/>
      <c r="E51" s="9">
        <f>IF(C51="Yes",E50+1,E50)</f>
      </c>
    </row>
    <row r="52" spans="1:5" x14ac:dyDescent="0.25">
      <c r="A52" s="11">
        <v>45799.83333333333</v>
      </c>
      <c r="B52" s="12" t="s">
        <v>16</v>
      </c>
      <c r="C52" s="7" t="s">
        <v>10</v>
      </c>
      <c r="D52" s="13"/>
      <c r="E52" s="14">
        <f>IF(C52="Yes",E51+1,E51)</f>
      </c>
    </row>
    <row r="53" spans="1:5" x14ac:dyDescent="0.25">
      <c r="A53" s="5">
        <v>45800.83333333333</v>
      </c>
      <c r="B53" s="6" t="s">
        <v>17</v>
      </c>
      <c r="C53" s="7" t="s">
        <v>10</v>
      </c>
      <c r="D53" s="8"/>
      <c r="E53" s="9">
        <f>IF(C53="Yes",E52+1,E52)</f>
      </c>
    </row>
    <row r="54" spans="1:5" x14ac:dyDescent="0.25">
      <c r="A54" s="11">
        <v>45801.83333333333</v>
      </c>
      <c r="B54" s="16" t="s">
        <v>9</v>
      </c>
      <c r="C54" s="7" t="s">
        <v>10</v>
      </c>
      <c r="D54" s="13"/>
      <c r="E54" s="14">
        <f>IF(C54="Yes",E53+1,E53)</f>
      </c>
    </row>
    <row r="55" spans="1:5" x14ac:dyDescent="0.25">
      <c r="A55" s="5">
        <v>45802.83333333333</v>
      </c>
      <c r="B55" s="15" t="s">
        <v>12</v>
      </c>
      <c r="C55" s="7" t="s">
        <v>10</v>
      </c>
      <c r="D55" s="8"/>
      <c r="E55" s="9">
        <f>IF(C55="Yes",E54+1,E54)</f>
      </c>
    </row>
    <row r="56" spans="1:5" x14ac:dyDescent="0.25">
      <c r="A56" s="11">
        <v>45803.83333333333</v>
      </c>
      <c r="B56" s="12" t="s">
        <v>13</v>
      </c>
      <c r="C56" s="7" t="s">
        <v>10</v>
      </c>
      <c r="D56" s="13"/>
      <c r="E56" s="14">
        <f>IF(C56="Yes",E55+1,E55)</f>
      </c>
    </row>
    <row r="57" spans="1:5" x14ac:dyDescent="0.25">
      <c r="A57" s="5">
        <v>45804.83333333333</v>
      </c>
      <c r="B57" s="15" t="s">
        <v>14</v>
      </c>
      <c r="C57" s="7" t="s">
        <v>10</v>
      </c>
      <c r="D57" s="8"/>
      <c r="E57" s="9">
        <f>IF(C57="Yes",E56+1,E56)</f>
      </c>
    </row>
    <row r="58" spans="1:5" x14ac:dyDescent="0.25">
      <c r="A58" s="11">
        <v>45805.83333333333</v>
      </c>
      <c r="B58" s="12" t="s">
        <v>15</v>
      </c>
      <c r="C58" s="7" t="s">
        <v>10</v>
      </c>
      <c r="D58" s="13"/>
      <c r="E58" s="14">
        <f>IF(C58="Yes",E57+1,E57)</f>
      </c>
    </row>
    <row r="59" spans="1:5" x14ac:dyDescent="0.25">
      <c r="A59" s="5">
        <v>45806.83333333333</v>
      </c>
      <c r="B59" s="15" t="s">
        <v>16</v>
      </c>
      <c r="C59" s="7" t="s">
        <v>10</v>
      </c>
      <c r="D59" s="8"/>
      <c r="E59" s="9">
        <f>IF(C59="Yes",E58+1,E58)</f>
      </c>
    </row>
    <row r="60" spans="1:5" x14ac:dyDescent="0.25">
      <c r="A60" s="11">
        <v>45807.83333333333</v>
      </c>
      <c r="B60" s="16" t="s">
        <v>17</v>
      </c>
      <c r="C60" s="7" t="s">
        <v>10</v>
      </c>
      <c r="D60" s="13"/>
      <c r="E60" s="14">
        <f>IF(C60="Yes",E59+1,E59)</f>
      </c>
    </row>
    <row r="61" spans="1:5" x14ac:dyDescent="0.25">
      <c r="A61" s="5">
        <v>45808.83333333333</v>
      </c>
      <c r="B61" s="6" t="s">
        <v>9</v>
      </c>
      <c r="C61" s="7" t="s">
        <v>10</v>
      </c>
      <c r="D61" s="8"/>
      <c r="E61" s="9">
        <f>IF(C61="Yes",E60+1,E60)</f>
      </c>
    </row>
    <row r="62" spans="1:5" x14ac:dyDescent="0.25">
      <c r="A62" s="11">
        <v>45809.83333333333</v>
      </c>
      <c r="B62" s="12" t="s">
        <v>12</v>
      </c>
      <c r="C62" s="7" t="s">
        <v>10</v>
      </c>
      <c r="D62" s="13"/>
      <c r="E62" s="14">
        <f>IF(C62="Yes",E61+1,E61)</f>
      </c>
    </row>
    <row r="63" spans="1:5" x14ac:dyDescent="0.25">
      <c r="A63" s="5">
        <v>45810.83333333333</v>
      </c>
      <c r="B63" s="15" t="s">
        <v>13</v>
      </c>
      <c r="C63" s="7" t="s">
        <v>10</v>
      </c>
      <c r="D63" s="8"/>
      <c r="E63" s="9">
        <f>IF(C63="Yes",E62+1,E62)</f>
      </c>
    </row>
    <row r="64" spans="1:5" x14ac:dyDescent="0.25">
      <c r="A64" s="11">
        <v>45811.83333333333</v>
      </c>
      <c r="B64" s="12" t="s">
        <v>14</v>
      </c>
      <c r="C64" s="7" t="s">
        <v>10</v>
      </c>
      <c r="D64" s="13"/>
      <c r="E64" s="14">
        <f>IF(C64="Yes",E63+1,E63)</f>
      </c>
    </row>
    <row r="65" spans="1:5" x14ac:dyDescent="0.25">
      <c r="A65" s="5">
        <v>45812.83333333333</v>
      </c>
      <c r="B65" s="15" t="s">
        <v>15</v>
      </c>
      <c r="C65" s="7" t="s">
        <v>10</v>
      </c>
      <c r="D65" s="8"/>
      <c r="E65" s="9">
        <f>IF(C65="Yes",E64+1,E64)</f>
      </c>
    </row>
    <row r="66" spans="1:5" x14ac:dyDescent="0.25">
      <c r="A66" s="11">
        <v>45813.83333333333</v>
      </c>
      <c r="B66" s="12" t="s">
        <v>16</v>
      </c>
      <c r="C66" s="7" t="s">
        <v>10</v>
      </c>
      <c r="D66" s="13"/>
      <c r="E66" s="14">
        <f>IF(C66="Yes",E65+1,E65)</f>
      </c>
    </row>
    <row r="67" spans="1:5" x14ac:dyDescent="0.25">
      <c r="A67" s="5">
        <v>45814.83333333333</v>
      </c>
      <c r="B67" s="6" t="s">
        <v>17</v>
      </c>
      <c r="C67" s="7" t="s">
        <v>10</v>
      </c>
      <c r="D67" s="8"/>
      <c r="E67" s="9">
        <f>IF(C67="Yes",E66+1,E66)</f>
      </c>
    </row>
    <row r="68" spans="1:5" x14ac:dyDescent="0.25">
      <c r="A68" s="11">
        <v>45815.83333333333</v>
      </c>
      <c r="B68" s="16" t="s">
        <v>9</v>
      </c>
      <c r="C68" s="7" t="s">
        <v>10</v>
      </c>
      <c r="D68" s="13"/>
      <c r="E68" s="14">
        <f>IF(C68="Yes",E67+1,E67)</f>
      </c>
    </row>
    <row r="69" spans="1:5" x14ac:dyDescent="0.25">
      <c r="A69" s="5">
        <v>45816.83333333333</v>
      </c>
      <c r="B69" s="15" t="s">
        <v>12</v>
      </c>
      <c r="C69" s="7" t="s">
        <v>10</v>
      </c>
      <c r="D69" s="8"/>
      <c r="E69" s="9">
        <f>IF(C69="Yes",E68+1,E68)</f>
      </c>
    </row>
    <row r="70" spans="1:5" x14ac:dyDescent="0.25">
      <c r="A70" s="11">
        <v>45817.83333333333</v>
      </c>
      <c r="B70" s="12" t="s">
        <v>13</v>
      </c>
      <c r="C70" s="7" t="s">
        <v>10</v>
      </c>
      <c r="D70" s="13"/>
      <c r="E70" s="14">
        <f>IF(C70="Yes",E69+1,E69)</f>
      </c>
    </row>
    <row r="71" spans="1:5" x14ac:dyDescent="0.25">
      <c r="A71" s="5">
        <v>45818.83333333333</v>
      </c>
      <c r="B71" s="15" t="s">
        <v>14</v>
      </c>
      <c r="C71" s="7" t="s">
        <v>10</v>
      </c>
      <c r="D71" s="8"/>
      <c r="E71" s="9">
        <f>IF(C71="Yes",E70+1,E70)</f>
      </c>
    </row>
    <row r="72" spans="1:5" x14ac:dyDescent="0.25">
      <c r="A72" s="11">
        <v>45819.83333333333</v>
      </c>
      <c r="B72" s="12" t="s">
        <v>15</v>
      </c>
      <c r="C72" s="7" t="s">
        <v>10</v>
      </c>
      <c r="D72" s="13"/>
      <c r="E72" s="14">
        <f>IF(C72="Yes",E71+1,E71)</f>
      </c>
    </row>
    <row r="73" spans="1:5" x14ac:dyDescent="0.25">
      <c r="A73" s="5">
        <v>45820.83333333333</v>
      </c>
      <c r="B73" s="15" t="s">
        <v>16</v>
      </c>
      <c r="C73" s="7" t="s">
        <v>10</v>
      </c>
      <c r="D73" s="8"/>
      <c r="E73" s="9">
        <f>IF(C73="Yes",E72+1,E72)</f>
      </c>
    </row>
    <row r="74" spans="1:5" x14ac:dyDescent="0.25">
      <c r="A74" s="11">
        <v>45821.83333333333</v>
      </c>
      <c r="B74" s="16" t="s">
        <v>17</v>
      </c>
      <c r="C74" s="7" t="s">
        <v>10</v>
      </c>
      <c r="D74" s="13"/>
      <c r="E74" s="14">
        <f>IF(C74="Yes",E73+1,E73)</f>
      </c>
    </row>
    <row r="75" spans="1:5" x14ac:dyDescent="0.25">
      <c r="A75" s="5">
        <v>45822.83333333333</v>
      </c>
      <c r="B75" s="6" t="s">
        <v>9</v>
      </c>
      <c r="C75" s="7" t="s">
        <v>10</v>
      </c>
      <c r="D75" s="8"/>
      <c r="E75" s="9">
        <f>IF(C75="Yes",E74+1,E74)</f>
      </c>
    </row>
    <row r="76" spans="1:5" x14ac:dyDescent="0.25">
      <c r="A76" s="11">
        <v>45823.83333333333</v>
      </c>
      <c r="B76" s="12" t="s">
        <v>12</v>
      </c>
      <c r="C76" s="7" t="s">
        <v>10</v>
      </c>
      <c r="D76" s="13"/>
      <c r="E76" s="14">
        <f>IF(C76="Yes",E75+1,E75)</f>
      </c>
    </row>
    <row r="77" spans="1:5" x14ac:dyDescent="0.25">
      <c r="A77" s="5">
        <v>45824.83333333333</v>
      </c>
      <c r="B77" s="15" t="s">
        <v>13</v>
      </c>
      <c r="C77" s="7" t="s">
        <v>10</v>
      </c>
      <c r="D77" s="8"/>
      <c r="E77" s="9">
        <f>IF(C77="Yes",E76+1,E76)</f>
      </c>
    </row>
    <row r="78" spans="1:5" x14ac:dyDescent="0.25">
      <c r="A78" s="11">
        <v>45825.83333333333</v>
      </c>
      <c r="B78" s="12" t="s">
        <v>14</v>
      </c>
      <c r="C78" s="7" t="s">
        <v>10</v>
      </c>
      <c r="D78" s="13"/>
      <c r="E78" s="14">
        <f>IF(C78="Yes",E77+1,E77)</f>
      </c>
    </row>
    <row r="79" spans="1:5" x14ac:dyDescent="0.25">
      <c r="A79" s="5">
        <v>45826.83333333333</v>
      </c>
      <c r="B79" s="15" t="s">
        <v>15</v>
      </c>
      <c r="C79" s="7" t="s">
        <v>10</v>
      </c>
      <c r="D79" s="8"/>
      <c r="E79" s="9">
        <f>IF(C79="Yes",E78+1,E78)</f>
      </c>
    </row>
    <row r="80" spans="1:5" x14ac:dyDescent="0.25">
      <c r="A80" s="11">
        <v>45827.83333333333</v>
      </c>
      <c r="B80" s="12" t="s">
        <v>16</v>
      </c>
      <c r="C80" s="7" t="s">
        <v>10</v>
      </c>
      <c r="D80" s="13"/>
      <c r="E80" s="14">
        <f>IF(C80="Yes",E79+1,E79)</f>
      </c>
    </row>
    <row r="81" spans="1:5" x14ac:dyDescent="0.25">
      <c r="A81" s="5">
        <v>45828.83333333333</v>
      </c>
      <c r="B81" s="6" t="s">
        <v>17</v>
      </c>
      <c r="C81" s="7" t="s">
        <v>10</v>
      </c>
      <c r="D81" s="8"/>
      <c r="E81" s="9">
        <f>IF(C81="Yes",E80+1,E80)</f>
      </c>
    </row>
    <row r="82" spans="1:5" x14ac:dyDescent="0.25">
      <c r="A82" s="11">
        <v>45829.83333333333</v>
      </c>
      <c r="B82" s="16" t="s">
        <v>9</v>
      </c>
      <c r="C82" s="7" t="s">
        <v>10</v>
      </c>
      <c r="D82" s="13"/>
      <c r="E82" s="14">
        <f>IF(C82="Yes",E81+1,E81)</f>
      </c>
    </row>
    <row r="83" spans="1:5" x14ac:dyDescent="0.25">
      <c r="A83" s="5">
        <v>45830.83333333333</v>
      </c>
      <c r="B83" s="15" t="s">
        <v>12</v>
      </c>
      <c r="C83" s="7" t="s">
        <v>10</v>
      </c>
      <c r="D83" s="8"/>
      <c r="E83" s="9">
        <f>IF(C83="Yes",E82+1,E82)</f>
      </c>
    </row>
    <row r="84" spans="1:5" x14ac:dyDescent="0.25">
      <c r="A84" s="11">
        <v>45831.83333333333</v>
      </c>
      <c r="B84" s="12" t="s">
        <v>13</v>
      </c>
      <c r="C84" s="7" t="s">
        <v>10</v>
      </c>
      <c r="D84" s="13"/>
      <c r="E84" s="14">
        <f>IF(C84="Yes",E83+1,E83)</f>
      </c>
    </row>
    <row r="85" spans="1:5" x14ac:dyDescent="0.25">
      <c r="A85" s="5">
        <v>45832.83333333333</v>
      </c>
      <c r="B85" s="15" t="s">
        <v>14</v>
      </c>
      <c r="C85" s="7" t="s">
        <v>10</v>
      </c>
      <c r="D85" s="8"/>
      <c r="E85" s="9">
        <f>IF(C85="Yes",E84+1,E84)</f>
      </c>
    </row>
    <row r="86" spans="1:5" x14ac:dyDescent="0.25">
      <c r="A86" s="11">
        <v>45833.83333333333</v>
      </c>
      <c r="B86" s="12" t="s">
        <v>15</v>
      </c>
      <c r="C86" s="7" t="s">
        <v>10</v>
      </c>
      <c r="D86" s="13"/>
      <c r="E86" s="14">
        <f>IF(C86="Yes",E85+1,E85)</f>
      </c>
    </row>
    <row r="87" spans="1:5" x14ac:dyDescent="0.25">
      <c r="A87" s="5">
        <v>45834.83333333333</v>
      </c>
      <c r="B87" s="15" t="s">
        <v>16</v>
      </c>
      <c r="C87" s="7" t="s">
        <v>10</v>
      </c>
      <c r="D87" s="8"/>
      <c r="E87" s="9">
        <f>IF(C87="Yes",E86+1,E86)</f>
      </c>
    </row>
    <row r="88" spans="1:5" x14ac:dyDescent="0.25">
      <c r="A88" s="11">
        <v>45835.83333333333</v>
      </c>
      <c r="B88" s="16" t="s">
        <v>17</v>
      </c>
      <c r="C88" s="7" t="s">
        <v>10</v>
      </c>
      <c r="D88" s="13"/>
      <c r="E88" s="14">
        <f>IF(C88="Yes",E87+1,E87)</f>
      </c>
    </row>
    <row r="89" spans="1:5" x14ac:dyDescent="0.25">
      <c r="A89" s="5">
        <v>45836.83333333333</v>
      </c>
      <c r="B89" s="6" t="s">
        <v>9</v>
      </c>
      <c r="C89" s="7" t="s">
        <v>10</v>
      </c>
      <c r="D89" s="8"/>
      <c r="E89" s="9">
        <f>IF(C89="Yes",E88+1,E88)</f>
      </c>
    </row>
    <row r="90" spans="1:5" x14ac:dyDescent="0.25">
      <c r="A90" s="11">
        <v>45837.83333333333</v>
      </c>
      <c r="B90" s="12" t="s">
        <v>12</v>
      </c>
      <c r="C90" s="7" t="s">
        <v>10</v>
      </c>
      <c r="D90" s="13"/>
      <c r="E90" s="14">
        <f>IF(C90="Yes",E89+1,E89)</f>
      </c>
    </row>
    <row r="91" spans="1:5" x14ac:dyDescent="0.25">
      <c r="A91" s="5">
        <v>45838.83333333333</v>
      </c>
      <c r="B91" s="15" t="s">
        <v>13</v>
      </c>
      <c r="C91" s="7" t="s">
        <v>10</v>
      </c>
      <c r="D91" s="8"/>
      <c r="E91" s="9">
        <f>IF(C91="Yes",E90+1,E90)</f>
      </c>
    </row>
    <row r="92" spans="1:5" x14ac:dyDescent="0.25">
      <c r="A92" s="11">
        <v>45839.83333333333</v>
      </c>
      <c r="B92" s="12" t="s">
        <v>14</v>
      </c>
      <c r="C92" s="7" t="s">
        <v>10</v>
      </c>
      <c r="D92" s="13"/>
      <c r="E92" s="14">
        <f>IF(C92="Yes",E91+1,E91)</f>
      </c>
    </row>
    <row r="93" spans="1:5" x14ac:dyDescent="0.25">
      <c r="A93" s="5">
        <v>45840.83333333333</v>
      </c>
      <c r="B93" s="15" t="s">
        <v>15</v>
      </c>
      <c r="C93" s="7" t="s">
        <v>10</v>
      </c>
      <c r="D93" s="8"/>
      <c r="E93" s="9">
        <f>IF(C93="Yes",E92+1,E92)</f>
      </c>
    </row>
    <row r="94" spans="1:5" x14ac:dyDescent="0.25">
      <c r="A94" s="11">
        <v>45841.83333333333</v>
      </c>
      <c r="B94" s="12" t="s">
        <v>16</v>
      </c>
      <c r="C94" s="7" t="s">
        <v>10</v>
      </c>
      <c r="D94" s="13"/>
      <c r="E94" s="14">
        <f>IF(C94="Yes",E93+1,E93)</f>
      </c>
    </row>
    <row r="95" spans="1:5" x14ac:dyDescent="0.25">
      <c r="A95" s="5">
        <v>45842.83333333333</v>
      </c>
      <c r="B95" s="6" t="s">
        <v>17</v>
      </c>
      <c r="C95" s="7" t="s">
        <v>10</v>
      </c>
      <c r="D95" s="8"/>
      <c r="E95" s="9">
        <f>IF(C95="Yes",E94+1,E94)</f>
      </c>
    </row>
    <row r="96" spans="1:5" x14ac:dyDescent="0.25">
      <c r="A96" s="11">
        <v>45843.83333333333</v>
      </c>
      <c r="B96" s="16" t="s">
        <v>9</v>
      </c>
      <c r="C96" s="7" t="s">
        <v>10</v>
      </c>
      <c r="D96" s="13"/>
      <c r="E96" s="14">
        <f>IF(C96="Yes",E95+1,E95)</f>
      </c>
    </row>
    <row r="97" spans="1:5" x14ac:dyDescent="0.25">
      <c r="A97" s="5">
        <v>45844.83333333333</v>
      </c>
      <c r="B97" s="15" t="s">
        <v>12</v>
      </c>
      <c r="C97" s="7" t="s">
        <v>10</v>
      </c>
      <c r="D97" s="8"/>
      <c r="E97" s="9">
        <f>IF(C97="Yes",E96+1,E96)</f>
      </c>
    </row>
    <row r="98" spans="1:5" x14ac:dyDescent="0.25">
      <c r="A98" s="11">
        <v>45845.83333333333</v>
      </c>
      <c r="B98" s="12" t="s">
        <v>13</v>
      </c>
      <c r="C98" s="7" t="s">
        <v>10</v>
      </c>
      <c r="D98" s="13"/>
      <c r="E98" s="14">
        <f>IF(C98="Yes",E97+1,E97)</f>
      </c>
    </row>
    <row r="99" spans="1:5" x14ac:dyDescent="0.25">
      <c r="A99" s="5">
        <v>45846.83333333333</v>
      </c>
      <c r="B99" s="15" t="s">
        <v>14</v>
      </c>
      <c r="C99" s="7" t="s">
        <v>10</v>
      </c>
      <c r="D99" s="8"/>
      <c r="E99" s="9">
        <f>IF(C99="Yes",E98+1,E98)</f>
      </c>
    </row>
    <row r="100" spans="1:5" x14ac:dyDescent="0.25">
      <c r="A100" s="11">
        <v>45847.83333333333</v>
      </c>
      <c r="B100" s="12" t="s">
        <v>15</v>
      </c>
      <c r="C100" s="7" t="s">
        <v>10</v>
      </c>
      <c r="D100" s="13"/>
      <c r="E100" s="14">
        <f>IF(C100="Yes",E99+1,E99)</f>
      </c>
    </row>
    <row r="101" spans="1:5" x14ac:dyDescent="0.25">
      <c r="A101" s="5">
        <v>45848.83333333333</v>
      </c>
      <c r="B101" s="15" t="s">
        <v>16</v>
      </c>
      <c r="C101" s="7" t="s">
        <v>10</v>
      </c>
      <c r="D101" s="8"/>
      <c r="E101" s="9">
        <f>IF(C101="Yes",E100+1,E100)</f>
      </c>
    </row>
    <row r="102" spans="1:5" x14ac:dyDescent="0.25">
      <c r="A102" s="11">
        <v>45849.83333333333</v>
      </c>
      <c r="B102" s="16" t="s">
        <v>17</v>
      </c>
      <c r="C102" s="7" t="s">
        <v>10</v>
      </c>
      <c r="D102" s="13"/>
      <c r="E102" s="14">
        <f>IF(C102="Yes",E101+1,E101)</f>
      </c>
    </row>
    <row r="103" spans="1:5" x14ac:dyDescent="0.25">
      <c r="A103" s="5">
        <v>45850.83333333333</v>
      </c>
      <c r="B103" s="6" t="s">
        <v>9</v>
      </c>
      <c r="C103" s="7" t="s">
        <v>10</v>
      </c>
      <c r="D103" s="8"/>
      <c r="E103" s="9">
        <f>IF(C103="Yes",E102+1,E102)</f>
      </c>
    </row>
    <row r="104" spans="1:5" x14ac:dyDescent="0.25">
      <c r="A104" s="11">
        <v>45851.83333333333</v>
      </c>
      <c r="B104" s="12" t="s">
        <v>12</v>
      </c>
      <c r="C104" s="7" t="s">
        <v>10</v>
      </c>
      <c r="D104" s="13"/>
      <c r="E104" s="14">
        <f>IF(C104="Yes",E103+1,E103)</f>
      </c>
    </row>
    <row r="105" spans="1:5" x14ac:dyDescent="0.25">
      <c r="A105" s="5">
        <v>45852.83333333333</v>
      </c>
      <c r="B105" s="15" t="s">
        <v>13</v>
      </c>
      <c r="C105" s="7" t="s">
        <v>10</v>
      </c>
      <c r="D105" s="8"/>
      <c r="E105" s="9">
        <f>IF(C105="Yes",E104+1,E104)</f>
      </c>
    </row>
    <row r="106" spans="1:5" x14ac:dyDescent="0.25">
      <c r="A106" s="11">
        <v>45853.83333333333</v>
      </c>
      <c r="B106" s="12" t="s">
        <v>14</v>
      </c>
      <c r="C106" s="7" t="s">
        <v>10</v>
      </c>
      <c r="D106" s="13"/>
      <c r="E106" s="14">
        <f>IF(C106="Yes",E105+1,E105)</f>
      </c>
    </row>
    <row r="107" spans="1:5" x14ac:dyDescent="0.25">
      <c r="A107" s="5">
        <v>45854.83333333333</v>
      </c>
      <c r="B107" s="15" t="s">
        <v>15</v>
      </c>
      <c r="C107" s="7" t="s">
        <v>10</v>
      </c>
      <c r="D107" s="8"/>
      <c r="E107" s="9">
        <f>IF(C107="Yes",E106+1,E106)</f>
      </c>
    </row>
    <row r="108" spans="1:5" x14ac:dyDescent="0.25">
      <c r="A108" s="11">
        <v>45855.83333333333</v>
      </c>
      <c r="B108" s="12" t="s">
        <v>16</v>
      </c>
      <c r="C108" s="7" t="s">
        <v>10</v>
      </c>
      <c r="D108" s="13"/>
      <c r="E108" s="14">
        <f>IF(C108="Yes",E107+1,E107)</f>
      </c>
    </row>
    <row r="109" spans="1:5" x14ac:dyDescent="0.25">
      <c r="A109" s="5">
        <v>45856.83333333333</v>
      </c>
      <c r="B109" s="6" t="s">
        <v>17</v>
      </c>
      <c r="C109" s="7" t="s">
        <v>10</v>
      </c>
      <c r="D109" s="8"/>
      <c r="E109" s="9">
        <f>IF(C109="Yes",E108+1,E108)</f>
      </c>
    </row>
    <row r="110" spans="1:5" x14ac:dyDescent="0.25">
      <c r="A110" s="11">
        <v>45857.83333333333</v>
      </c>
      <c r="B110" s="16" t="s">
        <v>9</v>
      </c>
      <c r="C110" s="7" t="s">
        <v>10</v>
      </c>
      <c r="D110" s="13"/>
      <c r="E110" s="14">
        <f>IF(C110="Yes",E109+1,E109)</f>
      </c>
    </row>
    <row r="111" spans="1:5" x14ac:dyDescent="0.25">
      <c r="A111" s="5">
        <v>45858.83333333333</v>
      </c>
      <c r="B111" s="15" t="s">
        <v>12</v>
      </c>
      <c r="C111" s="7" t="s">
        <v>10</v>
      </c>
      <c r="D111" s="8"/>
      <c r="E111" s="9">
        <f>IF(C111="Yes",E110+1,E110)</f>
      </c>
    </row>
    <row r="112" spans="1:5" x14ac:dyDescent="0.25">
      <c r="A112" s="11">
        <v>45859.83333333333</v>
      </c>
      <c r="B112" s="12" t="s">
        <v>13</v>
      </c>
      <c r="C112" s="7" t="s">
        <v>10</v>
      </c>
      <c r="D112" s="13"/>
      <c r="E112" s="14">
        <f>IF(C112="Yes",E111+1,E111)</f>
      </c>
    </row>
    <row r="113" spans="1:5" x14ac:dyDescent="0.25">
      <c r="A113" s="5">
        <v>45860.83333333333</v>
      </c>
      <c r="B113" s="15" t="s">
        <v>14</v>
      </c>
      <c r="C113" s="7" t="s">
        <v>10</v>
      </c>
      <c r="D113" s="8"/>
      <c r="E113" s="9">
        <f>IF(C113="Yes",E112+1,E112)</f>
      </c>
    </row>
    <row r="114" spans="1:5" x14ac:dyDescent="0.25">
      <c r="A114" s="11">
        <v>45861.83333333333</v>
      </c>
      <c r="B114" s="12" t="s">
        <v>15</v>
      </c>
      <c r="C114" s="7" t="s">
        <v>10</v>
      </c>
      <c r="D114" s="13"/>
      <c r="E114" s="14">
        <f>IF(C114="Yes",E113+1,E113)</f>
      </c>
    </row>
    <row r="115" spans="1:5" x14ac:dyDescent="0.25">
      <c r="A115" s="5">
        <v>45862.83333333333</v>
      </c>
      <c r="B115" s="15" t="s">
        <v>16</v>
      </c>
      <c r="C115" s="7" t="s">
        <v>10</v>
      </c>
      <c r="D115" s="8"/>
      <c r="E115" s="9">
        <f>IF(C115="Yes",E114+1,E114)</f>
      </c>
    </row>
    <row r="116" spans="1:5" x14ac:dyDescent="0.25">
      <c r="A116" s="11">
        <v>45863.83333333333</v>
      </c>
      <c r="B116" s="16" t="s">
        <v>17</v>
      </c>
      <c r="C116" s="7" t="s">
        <v>10</v>
      </c>
      <c r="D116" s="13"/>
      <c r="E116" s="14">
        <f>IF(C116="Yes",E115+1,E115)</f>
      </c>
    </row>
    <row r="117" spans="1:5" x14ac:dyDescent="0.25">
      <c r="A117" s="5">
        <v>45864.83333333333</v>
      </c>
      <c r="B117" s="6" t="s">
        <v>9</v>
      </c>
      <c r="C117" s="7" t="s">
        <v>10</v>
      </c>
      <c r="D117" s="8"/>
      <c r="E117" s="9">
        <f>IF(C117="Yes",E116+1,E116)</f>
      </c>
    </row>
    <row r="118" spans="1:5" x14ac:dyDescent="0.25">
      <c r="A118" s="11">
        <v>45865.83333333333</v>
      </c>
      <c r="B118" s="12" t="s">
        <v>12</v>
      </c>
      <c r="C118" s="7" t="s">
        <v>10</v>
      </c>
      <c r="D118" s="13"/>
      <c r="E118" s="14">
        <f>IF(C118="Yes",E117+1,E117)</f>
      </c>
    </row>
    <row r="119" spans="1:5" x14ac:dyDescent="0.25">
      <c r="A119" s="5">
        <v>45866.83333333333</v>
      </c>
      <c r="B119" s="15" t="s">
        <v>13</v>
      </c>
      <c r="C119" s="7" t="s">
        <v>10</v>
      </c>
      <c r="D119" s="8"/>
      <c r="E119" s="9">
        <f>IF(C119="Yes",E118+1,E118)</f>
      </c>
    </row>
    <row r="120" spans="1:5" x14ac:dyDescent="0.25">
      <c r="A120" s="11">
        <v>45867.83333333333</v>
      </c>
      <c r="B120" s="12" t="s">
        <v>14</v>
      </c>
      <c r="C120" s="7" t="s">
        <v>10</v>
      </c>
      <c r="D120" s="13"/>
      <c r="E120" s="14">
        <f>IF(C120="Yes",E119+1,E119)</f>
      </c>
    </row>
    <row r="121" spans="1:5" x14ac:dyDescent="0.25">
      <c r="A121" s="5">
        <v>45868.83333333333</v>
      </c>
      <c r="B121" s="15" t="s">
        <v>15</v>
      </c>
      <c r="C121" s="7" t="s">
        <v>10</v>
      </c>
      <c r="D121" s="8"/>
      <c r="E121" s="9">
        <f>IF(C121="Yes",E120+1,E120)</f>
      </c>
    </row>
    <row r="122" spans="1:5" x14ac:dyDescent="0.25">
      <c r="A122" s="11">
        <v>45869.83333333333</v>
      </c>
      <c r="B122" s="12" t="s">
        <v>16</v>
      </c>
      <c r="C122" s="7" t="s">
        <v>10</v>
      </c>
      <c r="D122" s="13"/>
      <c r="E122" s="14">
        <f>IF(C122="Yes",E121+1,E121)</f>
      </c>
    </row>
    <row r="123" spans="1:5" x14ac:dyDescent="0.25">
      <c r="A123" s="5">
        <v>45870.83333333333</v>
      </c>
      <c r="B123" s="6" t="s">
        <v>17</v>
      </c>
      <c r="C123" s="7" t="s">
        <v>10</v>
      </c>
      <c r="D123" s="8"/>
      <c r="E123" s="9">
        <f>IF(C123="Yes",E122+1,E122)</f>
      </c>
    </row>
    <row r="124" spans="1:5" x14ac:dyDescent="0.25">
      <c r="A124" s="11">
        <v>45871.83333333333</v>
      </c>
      <c r="B124" s="16" t="s">
        <v>9</v>
      </c>
      <c r="C124" s="7" t="s">
        <v>10</v>
      </c>
      <c r="D124" s="13"/>
      <c r="E124" s="14">
        <f>IF(C124="Yes",E123+1,E123)</f>
      </c>
    </row>
    <row r="125" spans="1:5" x14ac:dyDescent="0.25">
      <c r="A125" s="5">
        <v>45872.83333333333</v>
      </c>
      <c r="B125" s="15" t="s">
        <v>12</v>
      </c>
      <c r="C125" s="7" t="s">
        <v>10</v>
      </c>
      <c r="D125" s="8"/>
      <c r="E125" s="9">
        <f>IF(C125="Yes",E124+1,E124)</f>
      </c>
    </row>
    <row r="126" spans="1:5" x14ac:dyDescent="0.25">
      <c r="A126" s="11">
        <v>45873.83333333333</v>
      </c>
      <c r="B126" s="12" t="s">
        <v>13</v>
      </c>
      <c r="C126" s="7" t="s">
        <v>10</v>
      </c>
      <c r="D126" s="13"/>
      <c r="E126" s="14">
        <f>IF(C126="Yes",E125+1,E125)</f>
      </c>
    </row>
    <row r="127" spans="1:5" x14ac:dyDescent="0.25">
      <c r="A127" s="5">
        <v>45874.83333333333</v>
      </c>
      <c r="B127" s="15" t="s">
        <v>14</v>
      </c>
      <c r="C127" s="7" t="s">
        <v>10</v>
      </c>
      <c r="D127" s="8"/>
      <c r="E127" s="9">
        <f>IF(C127="Yes",E126+1,E126)</f>
      </c>
    </row>
    <row r="128" spans="1:5" x14ac:dyDescent="0.25">
      <c r="A128" s="11">
        <v>45875.83333333333</v>
      </c>
      <c r="B128" s="12" t="s">
        <v>15</v>
      </c>
      <c r="C128" s="7" t="s">
        <v>10</v>
      </c>
      <c r="D128" s="13"/>
      <c r="E128" s="14">
        <f>IF(C128="Yes",E127+1,E127)</f>
      </c>
    </row>
    <row r="129" spans="1:5" x14ac:dyDescent="0.25">
      <c r="A129" s="5">
        <v>45876.83333333333</v>
      </c>
      <c r="B129" s="15" t="s">
        <v>16</v>
      </c>
      <c r="C129" s="7" t="s">
        <v>10</v>
      </c>
      <c r="D129" s="8"/>
      <c r="E129" s="9">
        <f>IF(C129="Yes",E128+1,E128)</f>
      </c>
    </row>
    <row r="130" spans="1:5" x14ac:dyDescent="0.25">
      <c r="A130" s="11">
        <v>45877.83333333333</v>
      </c>
      <c r="B130" s="16" t="s">
        <v>17</v>
      </c>
      <c r="C130" s="7" t="s">
        <v>10</v>
      </c>
      <c r="D130" s="13"/>
      <c r="E130" s="14">
        <f>IF(C130="Yes",E129+1,E129)</f>
      </c>
    </row>
    <row r="131" spans="1:5" x14ac:dyDescent="0.25">
      <c r="A131" s="5">
        <v>45878.83333333333</v>
      </c>
      <c r="B131" s="6" t="s">
        <v>9</v>
      </c>
      <c r="C131" s="7" t="s">
        <v>10</v>
      </c>
      <c r="D131" s="8"/>
      <c r="E131" s="9">
        <f>IF(C131="Yes",E130+1,E130)</f>
      </c>
    </row>
    <row r="132" spans="1:5" x14ac:dyDescent="0.25">
      <c r="A132" s="11">
        <v>45879.83333333333</v>
      </c>
      <c r="B132" s="12" t="s">
        <v>12</v>
      </c>
      <c r="C132" s="7" t="s">
        <v>10</v>
      </c>
      <c r="D132" s="13"/>
      <c r="E132" s="14">
        <f>IF(C132="Yes",E131+1,E131)</f>
      </c>
    </row>
    <row r="133" spans="1:5" x14ac:dyDescent="0.25">
      <c r="A133" s="5">
        <v>45880.83333333333</v>
      </c>
      <c r="B133" s="15" t="s">
        <v>13</v>
      </c>
      <c r="C133" s="7" t="s">
        <v>10</v>
      </c>
      <c r="D133" s="8"/>
      <c r="E133" s="9">
        <f>IF(C133="Yes",E132+1,E132)</f>
      </c>
    </row>
    <row r="134" spans="1:5" x14ac:dyDescent="0.25">
      <c r="A134" s="11">
        <v>45881.83333333333</v>
      </c>
      <c r="B134" s="12" t="s">
        <v>14</v>
      </c>
      <c r="C134" s="7" t="s">
        <v>10</v>
      </c>
      <c r="D134" s="13"/>
      <c r="E134" s="14">
        <f>IF(C134="Yes",E133+1,E133)</f>
      </c>
    </row>
    <row r="135" spans="1:5" x14ac:dyDescent="0.25">
      <c r="A135" s="5">
        <v>45882.83333333333</v>
      </c>
      <c r="B135" s="15" t="s">
        <v>15</v>
      </c>
      <c r="C135" s="7" t="s">
        <v>10</v>
      </c>
      <c r="D135" s="8"/>
      <c r="E135" s="9">
        <f>IF(C135="Yes",E134+1,E134)</f>
      </c>
    </row>
    <row r="136" spans="1:5" x14ac:dyDescent="0.25">
      <c r="A136" s="11">
        <v>45883.83333333333</v>
      </c>
      <c r="B136" s="12" t="s">
        <v>16</v>
      </c>
      <c r="C136" s="7" t="s">
        <v>10</v>
      </c>
      <c r="D136" s="13"/>
      <c r="E136" s="14">
        <f>IF(C136="Yes",E135+1,E135)</f>
      </c>
    </row>
    <row r="137" spans="1:5" x14ac:dyDescent="0.25">
      <c r="A137" s="5">
        <v>45884.83333333333</v>
      </c>
      <c r="B137" s="6" t="s">
        <v>17</v>
      </c>
      <c r="C137" s="7" t="s">
        <v>10</v>
      </c>
      <c r="D137" s="8"/>
      <c r="E137" s="9">
        <f>IF(C137="Yes",E136+1,E136)</f>
      </c>
    </row>
    <row r="138" spans="1:5" x14ac:dyDescent="0.25">
      <c r="A138" s="11">
        <v>45885.83333333333</v>
      </c>
      <c r="B138" s="16" t="s">
        <v>9</v>
      </c>
      <c r="C138" s="7" t="s">
        <v>10</v>
      </c>
      <c r="D138" s="13"/>
      <c r="E138" s="14">
        <f>IF(C138="Yes",E137+1,E137)</f>
      </c>
    </row>
    <row r="139" spans="1:5" x14ac:dyDescent="0.25">
      <c r="A139" s="5">
        <v>45886.83333333333</v>
      </c>
      <c r="B139" s="15" t="s">
        <v>12</v>
      </c>
      <c r="C139" s="7" t="s">
        <v>10</v>
      </c>
      <c r="D139" s="8"/>
      <c r="E139" s="9">
        <f>IF(C139="Yes",E138+1,E138)</f>
      </c>
    </row>
    <row r="140" spans="1:5" x14ac:dyDescent="0.25">
      <c r="A140" s="11">
        <v>45887.83333333333</v>
      </c>
      <c r="B140" s="12" t="s">
        <v>13</v>
      </c>
      <c r="C140" s="7" t="s">
        <v>10</v>
      </c>
      <c r="D140" s="13"/>
      <c r="E140" s="14">
        <f>IF(C140="Yes",E139+1,E139)</f>
      </c>
    </row>
    <row r="141" spans="1:5" x14ac:dyDescent="0.25">
      <c r="A141" s="5">
        <v>45888.83333333333</v>
      </c>
      <c r="B141" s="15" t="s">
        <v>14</v>
      </c>
      <c r="C141" s="7" t="s">
        <v>10</v>
      </c>
      <c r="D141" s="8"/>
      <c r="E141" s="9">
        <f>IF(C141="Yes",E140+1,E140)</f>
      </c>
    </row>
    <row r="142" spans="1:5" x14ac:dyDescent="0.25">
      <c r="A142" s="11">
        <v>45889.83333333333</v>
      </c>
      <c r="B142" s="12" t="s">
        <v>15</v>
      </c>
      <c r="C142" s="7" t="s">
        <v>10</v>
      </c>
      <c r="D142" s="13"/>
      <c r="E142" s="14">
        <f>IF(C142="Yes",E141+1,E141)</f>
      </c>
    </row>
    <row r="143" spans="1:5" x14ac:dyDescent="0.25">
      <c r="A143" s="5">
        <v>45890.83333333333</v>
      </c>
      <c r="B143" s="15" t="s">
        <v>16</v>
      </c>
      <c r="C143" s="7" t="s">
        <v>10</v>
      </c>
      <c r="D143" s="8"/>
      <c r="E143" s="9">
        <f>IF(C143="Yes",E142+1,E142)</f>
      </c>
    </row>
    <row r="144" spans="1:5" x14ac:dyDescent="0.25">
      <c r="A144" s="11">
        <v>45891.83333333333</v>
      </c>
      <c r="B144" s="16" t="s">
        <v>17</v>
      </c>
      <c r="C144" s="7" t="s">
        <v>10</v>
      </c>
      <c r="D144" s="13"/>
      <c r="E144" s="14">
        <f>IF(C144="Yes",E143+1,E143)</f>
      </c>
    </row>
    <row r="145" spans="1:5" x14ac:dyDescent="0.25">
      <c r="A145" s="5">
        <v>45892.83333333333</v>
      </c>
      <c r="B145" s="6" t="s">
        <v>9</v>
      </c>
      <c r="C145" s="7" t="s">
        <v>10</v>
      </c>
      <c r="D145" s="8"/>
      <c r="E145" s="9">
        <f>IF(C145="Yes",E144+1,E144)</f>
      </c>
    </row>
    <row r="146" spans="1:5" x14ac:dyDescent="0.25">
      <c r="A146" s="11">
        <v>45893.83333333333</v>
      </c>
      <c r="B146" s="12" t="s">
        <v>12</v>
      </c>
      <c r="C146" s="7" t="s">
        <v>10</v>
      </c>
      <c r="D146" s="13"/>
      <c r="E146" s="14">
        <f>IF(C146="Yes",E145+1,E145)</f>
      </c>
    </row>
    <row r="147" spans="1:5" x14ac:dyDescent="0.25">
      <c r="A147" s="5">
        <v>45894.83333333333</v>
      </c>
      <c r="B147" s="15" t="s">
        <v>13</v>
      </c>
      <c r="C147" s="7" t="s">
        <v>10</v>
      </c>
      <c r="D147" s="8"/>
      <c r="E147" s="9">
        <f>IF(C147="Yes",E146+1,E146)</f>
      </c>
    </row>
    <row r="148" spans="1:5" x14ac:dyDescent="0.25">
      <c r="A148" s="11">
        <v>45895.83333333333</v>
      </c>
      <c r="B148" s="12" t="s">
        <v>14</v>
      </c>
      <c r="C148" s="7" t="s">
        <v>10</v>
      </c>
      <c r="D148" s="13"/>
      <c r="E148" s="14">
        <f>IF(C148="Yes",E147+1,E147)</f>
      </c>
    </row>
    <row r="149" spans="1:5" x14ac:dyDescent="0.25">
      <c r="A149" s="5">
        <v>45896.83333333333</v>
      </c>
      <c r="B149" s="15" t="s">
        <v>15</v>
      </c>
      <c r="C149" s="7" t="s">
        <v>10</v>
      </c>
      <c r="D149" s="8"/>
      <c r="E149" s="9">
        <f>IF(C149="Yes",E148+1,E148)</f>
      </c>
    </row>
    <row r="150" spans="1:5" x14ac:dyDescent="0.25">
      <c r="A150" s="11">
        <v>45897.83333333333</v>
      </c>
      <c r="B150" s="12" t="s">
        <v>16</v>
      </c>
      <c r="C150" s="7" t="s">
        <v>10</v>
      </c>
      <c r="D150" s="13"/>
      <c r="E150" s="14">
        <f>IF(C150="Yes",E149+1,E149)</f>
      </c>
    </row>
    <row r="151" spans="1:5" x14ac:dyDescent="0.25">
      <c r="A151" s="5">
        <v>45898.83333333333</v>
      </c>
      <c r="B151" s="6" t="s">
        <v>17</v>
      </c>
      <c r="C151" s="7" t="s">
        <v>10</v>
      </c>
      <c r="D151" s="8"/>
      <c r="E151" s="9">
        <f>IF(C151="Yes",E150+1,E150)</f>
      </c>
    </row>
    <row r="152" spans="1:5" x14ac:dyDescent="0.25">
      <c r="A152" s="11">
        <v>45899.83333333333</v>
      </c>
      <c r="B152" s="16" t="s">
        <v>9</v>
      </c>
      <c r="C152" s="7" t="s">
        <v>10</v>
      </c>
      <c r="D152" s="13"/>
      <c r="E152" s="14">
        <f>IF(C152="Yes",E151+1,E151)</f>
      </c>
    </row>
    <row r="153" spans="1:5" x14ac:dyDescent="0.25">
      <c r="A153" s="5">
        <v>45900.83333333333</v>
      </c>
      <c r="B153" s="15" t="s">
        <v>12</v>
      </c>
      <c r="C153" s="7" t="s">
        <v>10</v>
      </c>
      <c r="D153" s="8"/>
      <c r="E153" s="9">
        <f>IF(C153="Yes",E152+1,E152)</f>
      </c>
    </row>
    <row r="154" spans="1:5" x14ac:dyDescent="0.25">
      <c r="A154" s="11">
        <v>45901.83333333333</v>
      </c>
      <c r="B154" s="12" t="s">
        <v>13</v>
      </c>
      <c r="C154" s="7" t="s">
        <v>10</v>
      </c>
      <c r="D154" s="13"/>
      <c r="E154" s="14">
        <f>IF(C154="Yes",E153+1,E153)</f>
      </c>
    </row>
    <row r="155" spans="1:5" x14ac:dyDescent="0.25">
      <c r="A155" s="5">
        <v>45902.83333333333</v>
      </c>
      <c r="B155" s="15" t="s">
        <v>14</v>
      </c>
      <c r="C155" s="7" t="s">
        <v>10</v>
      </c>
      <c r="D155" s="8"/>
      <c r="E155" s="9">
        <f>IF(C155="Yes",E154+1,E154)</f>
      </c>
    </row>
    <row r="156" spans="1:5" x14ac:dyDescent="0.25">
      <c r="A156" s="11">
        <v>45903.83333333333</v>
      </c>
      <c r="B156" s="12" t="s">
        <v>15</v>
      </c>
      <c r="C156" s="7" t="s">
        <v>10</v>
      </c>
      <c r="D156" s="13"/>
      <c r="E156" s="14">
        <f>IF(C156="Yes",E155+1,E155)</f>
      </c>
    </row>
    <row r="157" spans="1:5" x14ac:dyDescent="0.25">
      <c r="A157" s="5">
        <v>45904.83333333333</v>
      </c>
      <c r="B157" s="15" t="s">
        <v>16</v>
      </c>
      <c r="C157" s="7" t="s">
        <v>10</v>
      </c>
      <c r="D157" s="8"/>
      <c r="E157" s="9">
        <f>IF(C157="Yes",E156+1,E156)</f>
      </c>
    </row>
    <row r="158" spans="1:5" x14ac:dyDescent="0.25">
      <c r="A158" s="11">
        <v>45905.83333333333</v>
      </c>
      <c r="B158" s="16" t="s">
        <v>17</v>
      </c>
      <c r="C158" s="7" t="s">
        <v>10</v>
      </c>
      <c r="D158" s="13"/>
      <c r="E158" s="14">
        <f>IF(C158="Yes",E157+1,E157)</f>
      </c>
    </row>
    <row r="159" spans="1:5" x14ac:dyDescent="0.25">
      <c r="A159" s="5">
        <v>45906.83333333333</v>
      </c>
      <c r="B159" s="6" t="s">
        <v>9</v>
      </c>
      <c r="C159" s="7" t="s">
        <v>10</v>
      </c>
      <c r="D159" s="8"/>
      <c r="E159" s="9">
        <f>IF(C159="Yes",E158+1,E158)</f>
      </c>
    </row>
    <row r="160" spans="1:5" x14ac:dyDescent="0.25">
      <c r="A160" s="11">
        <v>45907.83333333333</v>
      </c>
      <c r="B160" s="12" t="s">
        <v>12</v>
      </c>
      <c r="C160" s="7" t="s">
        <v>10</v>
      </c>
      <c r="D160" s="13"/>
      <c r="E160" s="14">
        <f>IF(C160="Yes",E159+1,E159)</f>
      </c>
    </row>
    <row r="161" spans="1:5" x14ac:dyDescent="0.25">
      <c r="A161" s="5">
        <v>45908.83333333333</v>
      </c>
      <c r="B161" s="15" t="s">
        <v>13</v>
      </c>
      <c r="C161" s="7" t="s">
        <v>10</v>
      </c>
      <c r="D161" s="8"/>
      <c r="E161" s="9">
        <f>IF(C161="Yes",E160+1,E160)</f>
      </c>
    </row>
    <row r="162" spans="1:5" x14ac:dyDescent="0.25">
      <c r="A162" s="11">
        <v>45909.83333333333</v>
      </c>
      <c r="B162" s="12" t="s">
        <v>14</v>
      </c>
      <c r="C162" s="7" t="s">
        <v>10</v>
      </c>
      <c r="D162" s="13"/>
      <c r="E162" s="14">
        <f>IF(C162="Yes",E161+1,E161)</f>
      </c>
    </row>
    <row r="163" spans="1:5" x14ac:dyDescent="0.25">
      <c r="A163" s="5">
        <v>45910.83333333333</v>
      </c>
      <c r="B163" s="15" t="s">
        <v>15</v>
      </c>
      <c r="C163" s="7" t="s">
        <v>10</v>
      </c>
      <c r="D163" s="8"/>
      <c r="E163" s="9">
        <f>IF(C163="Yes",E162+1,E162)</f>
      </c>
    </row>
    <row r="164" spans="1:5" x14ac:dyDescent="0.25">
      <c r="A164" s="11">
        <v>45911.83333333333</v>
      </c>
      <c r="B164" s="12" t="s">
        <v>16</v>
      </c>
      <c r="C164" s="7" t="s">
        <v>10</v>
      </c>
      <c r="D164" s="13"/>
      <c r="E164" s="14">
        <f>IF(C164="Yes",E163+1,E163)</f>
      </c>
    </row>
    <row r="165" spans="1:5" x14ac:dyDescent="0.25">
      <c r="A165" s="5">
        <v>45912.83333333333</v>
      </c>
      <c r="B165" s="6" t="s">
        <v>17</v>
      </c>
      <c r="C165" s="7" t="s">
        <v>10</v>
      </c>
      <c r="D165" s="8"/>
      <c r="E165" s="9">
        <f>IF(C165="Yes",E164+1,E164)</f>
      </c>
    </row>
    <row r="166" spans="1:5" x14ac:dyDescent="0.25">
      <c r="A166" s="11">
        <v>45913.83333333333</v>
      </c>
      <c r="B166" s="16" t="s">
        <v>9</v>
      </c>
      <c r="C166" s="7" t="s">
        <v>10</v>
      </c>
      <c r="D166" s="13"/>
      <c r="E166" s="14">
        <f>IF(C166="Yes",E165+1,E165)</f>
      </c>
    </row>
    <row r="167" spans="1:5" x14ac:dyDescent="0.25">
      <c r="A167" s="5">
        <v>45914.83333333333</v>
      </c>
      <c r="B167" s="15" t="s">
        <v>12</v>
      </c>
      <c r="C167" s="7" t="s">
        <v>10</v>
      </c>
      <c r="D167" s="8"/>
      <c r="E167" s="9">
        <f>IF(C167="Yes",E166+1,E166)</f>
      </c>
    </row>
    <row r="168" spans="1:5" x14ac:dyDescent="0.25">
      <c r="A168" s="11">
        <v>45915.83333333333</v>
      </c>
      <c r="B168" s="12" t="s">
        <v>13</v>
      </c>
      <c r="C168" s="7" t="s">
        <v>10</v>
      </c>
      <c r="D168" s="13"/>
      <c r="E168" s="14">
        <f>IF(C168="Yes",E167+1,E167)</f>
      </c>
    </row>
    <row r="169" spans="1:5" x14ac:dyDescent="0.25">
      <c r="A169" s="5">
        <v>45916.83333333333</v>
      </c>
      <c r="B169" s="15" t="s">
        <v>14</v>
      </c>
      <c r="C169" s="7" t="s">
        <v>10</v>
      </c>
      <c r="D169" s="8"/>
      <c r="E169" s="9">
        <f>IF(C169="Yes",E168+1,E168)</f>
      </c>
    </row>
    <row r="170" spans="1:5" x14ac:dyDescent="0.25">
      <c r="A170" s="11">
        <v>45917.83333333333</v>
      </c>
      <c r="B170" s="12" t="s">
        <v>15</v>
      </c>
      <c r="C170" s="7" t="s">
        <v>10</v>
      </c>
      <c r="D170" s="13"/>
      <c r="E170" s="14">
        <f>IF(C170="Yes",E169+1,E169)</f>
      </c>
    </row>
    <row r="171" spans="1:5" x14ac:dyDescent="0.25">
      <c r="A171" s="5">
        <v>45918.83333333333</v>
      </c>
      <c r="B171" s="15" t="s">
        <v>16</v>
      </c>
      <c r="C171" s="7" t="s">
        <v>10</v>
      </c>
      <c r="D171" s="8"/>
      <c r="E171" s="9">
        <f>IF(C171="Yes",E170+1,E170)</f>
      </c>
    </row>
    <row r="172" spans="1:5" x14ac:dyDescent="0.25">
      <c r="A172" s="11">
        <v>45919.83333333333</v>
      </c>
      <c r="B172" s="16" t="s">
        <v>17</v>
      </c>
      <c r="C172" s="7" t="s">
        <v>10</v>
      </c>
      <c r="D172" s="13"/>
      <c r="E172" s="14">
        <f>IF(C172="Yes",E171+1,E171)</f>
      </c>
    </row>
    <row r="173" spans="1:5" x14ac:dyDescent="0.25">
      <c r="A173" s="5">
        <v>45920.83333333333</v>
      </c>
      <c r="B173" s="6" t="s">
        <v>9</v>
      </c>
      <c r="C173" s="7" t="s">
        <v>10</v>
      </c>
      <c r="D173" s="8"/>
      <c r="E173" s="9">
        <f>IF(C173="Yes",E172+1,E172)</f>
      </c>
    </row>
    <row r="174" spans="1:5" x14ac:dyDescent="0.25">
      <c r="A174" s="11">
        <v>45921.83333333333</v>
      </c>
      <c r="B174" s="12" t="s">
        <v>12</v>
      </c>
      <c r="C174" s="7" t="s">
        <v>10</v>
      </c>
      <c r="D174" s="13"/>
      <c r="E174" s="14">
        <f>IF(C174="Yes",E173+1,E173)</f>
      </c>
    </row>
    <row r="175" spans="1:5" x14ac:dyDescent="0.25">
      <c r="A175" s="5">
        <v>45922.83333333333</v>
      </c>
      <c r="B175" s="15" t="s">
        <v>13</v>
      </c>
      <c r="C175" s="7" t="s">
        <v>10</v>
      </c>
      <c r="D175" s="8"/>
      <c r="E175" s="9">
        <f>IF(C175="Yes",E174+1,E174)</f>
      </c>
    </row>
    <row r="176" spans="1:5" x14ac:dyDescent="0.25">
      <c r="A176" s="11">
        <v>45923.83333333333</v>
      </c>
      <c r="B176" s="12" t="s">
        <v>14</v>
      </c>
      <c r="C176" s="7" t="s">
        <v>10</v>
      </c>
      <c r="D176" s="13"/>
      <c r="E176" s="14">
        <f>IF(C176="Yes",E175+1,E175)</f>
      </c>
    </row>
    <row r="177" spans="1:5" x14ac:dyDescent="0.25">
      <c r="A177" s="5">
        <v>45924.83333333333</v>
      </c>
      <c r="B177" s="15" t="s">
        <v>15</v>
      </c>
      <c r="C177" s="7" t="s">
        <v>10</v>
      </c>
      <c r="D177" s="8"/>
      <c r="E177" s="9">
        <f>IF(C177="Yes",E176+1,E176)</f>
      </c>
    </row>
    <row r="178" spans="1:5" x14ac:dyDescent="0.25">
      <c r="A178" s="11">
        <v>45925.83333333333</v>
      </c>
      <c r="B178" s="12" t="s">
        <v>16</v>
      </c>
      <c r="C178" s="7" t="s">
        <v>10</v>
      </c>
      <c r="D178" s="13"/>
      <c r="E178" s="14">
        <f>IF(C178="Yes",E177+1,E177)</f>
      </c>
    </row>
    <row r="179" spans="1:5" x14ac:dyDescent="0.25">
      <c r="A179" s="5">
        <v>45926.83333333333</v>
      </c>
      <c r="B179" s="6" t="s">
        <v>17</v>
      </c>
      <c r="C179" s="7" t="s">
        <v>10</v>
      </c>
      <c r="D179" s="8"/>
      <c r="E179" s="9">
        <f>IF(C179="Yes",E178+1,E178)</f>
      </c>
    </row>
    <row r="180" spans="1:5" x14ac:dyDescent="0.25">
      <c r="A180" s="11">
        <v>45927.83333333333</v>
      </c>
      <c r="B180" s="16" t="s">
        <v>9</v>
      </c>
      <c r="C180" s="7" t="s">
        <v>10</v>
      </c>
      <c r="D180" s="13"/>
      <c r="E180" s="14">
        <f>IF(C180="Yes",E179+1,E179)</f>
      </c>
    </row>
    <row r="181" spans="1:5" x14ac:dyDescent="0.25">
      <c r="A181" s="5">
        <v>45928.83333333333</v>
      </c>
      <c r="B181" s="15" t="s">
        <v>12</v>
      </c>
      <c r="C181" s="7" t="s">
        <v>10</v>
      </c>
      <c r="D181" s="8"/>
      <c r="E181" s="9">
        <f>IF(C181="Yes",E180+1,E180)</f>
      </c>
    </row>
    <row r="182" spans="1:5" x14ac:dyDescent="0.25">
      <c r="A182" s="11">
        <v>45929.83333333333</v>
      </c>
      <c r="B182" s="12" t="s">
        <v>13</v>
      </c>
      <c r="C182" s="7" t="s">
        <v>10</v>
      </c>
      <c r="D182" s="13"/>
      <c r="E182" s="14">
        <f>IF(C182="Yes",E181+1,E181)</f>
      </c>
    </row>
    <row r="183" spans="1:5" x14ac:dyDescent="0.25">
      <c r="A183" s="5">
        <v>45930.83333333333</v>
      </c>
      <c r="B183" s="15" t="s">
        <v>14</v>
      </c>
      <c r="C183" s="7" t="s">
        <v>10</v>
      </c>
      <c r="D183" s="8"/>
      <c r="E183" s="9">
        <f>IF(C183="Yes",E182+1,E182)</f>
      </c>
    </row>
    <row r="184" spans="1:5" x14ac:dyDescent="0.25">
      <c r="A184" s="11">
        <v>45931.83333333333</v>
      </c>
      <c r="B184" s="12" t="s">
        <v>15</v>
      </c>
      <c r="C184" s="7" t="s">
        <v>10</v>
      </c>
      <c r="D184" s="13"/>
      <c r="E184" s="14">
        <f>IF(C184="Yes",E183+1,E183)</f>
      </c>
    </row>
    <row r="185" spans="1:5" x14ac:dyDescent="0.25">
      <c r="A185" s="5">
        <v>45932.83333333333</v>
      </c>
      <c r="B185" s="15" t="s">
        <v>16</v>
      </c>
      <c r="C185" s="7" t="s">
        <v>10</v>
      </c>
      <c r="D185" s="8"/>
      <c r="E185" s="9">
        <f>IF(C185="Yes",E184+1,E184)</f>
      </c>
    </row>
    <row r="186" spans="1:5" x14ac:dyDescent="0.25">
      <c r="A186" s="11">
        <v>45933.83333333333</v>
      </c>
      <c r="B186" s="16" t="s">
        <v>17</v>
      </c>
      <c r="C186" s="7" t="s">
        <v>10</v>
      </c>
      <c r="D186" s="13"/>
      <c r="E186" s="14">
        <f>IF(C186="Yes",E185+1,E185)</f>
      </c>
    </row>
    <row r="187" spans="1:5" x14ac:dyDescent="0.25">
      <c r="A187" s="5">
        <v>45934.83333333333</v>
      </c>
      <c r="B187" s="6" t="s">
        <v>9</v>
      </c>
      <c r="C187" s="7" t="s">
        <v>10</v>
      </c>
      <c r="D187" s="8"/>
      <c r="E187" s="9">
        <f>IF(C187="Yes",E186+1,E186)</f>
      </c>
    </row>
    <row r="188" spans="1:5" x14ac:dyDescent="0.25">
      <c r="A188" s="11">
        <v>45935.83333333333</v>
      </c>
      <c r="B188" s="12" t="s">
        <v>12</v>
      </c>
      <c r="C188" s="7" t="s">
        <v>10</v>
      </c>
      <c r="D188" s="13"/>
      <c r="E188" s="14">
        <f>IF(C188="Yes",E187+1,E187)</f>
      </c>
    </row>
    <row r="189" spans="1:5" x14ac:dyDescent="0.25">
      <c r="A189" s="5">
        <v>45936.83333333333</v>
      </c>
      <c r="B189" s="15" t="s">
        <v>13</v>
      </c>
      <c r="C189" s="7" t="s">
        <v>10</v>
      </c>
      <c r="D189" s="8"/>
      <c r="E189" s="9">
        <f>IF(C189="Yes",E188+1,E188)</f>
      </c>
    </row>
    <row r="190" spans="1:5" x14ac:dyDescent="0.25">
      <c r="A190" s="11">
        <v>45937.83333333333</v>
      </c>
      <c r="B190" s="12" t="s">
        <v>14</v>
      </c>
      <c r="C190" s="7" t="s">
        <v>10</v>
      </c>
      <c r="D190" s="13"/>
      <c r="E190" s="14">
        <f>IF(C190="Yes",E189+1,E189)</f>
      </c>
    </row>
    <row r="191" spans="1:5" x14ac:dyDescent="0.25">
      <c r="A191" s="5">
        <v>45938.83333333333</v>
      </c>
      <c r="B191" s="15" t="s">
        <v>15</v>
      </c>
      <c r="C191" s="7" t="s">
        <v>10</v>
      </c>
      <c r="D191" s="8"/>
      <c r="E191" s="9">
        <f>IF(C191="Yes",E190+1,E190)</f>
      </c>
    </row>
    <row r="192" spans="1:5" x14ac:dyDescent="0.25">
      <c r="A192" s="11">
        <v>45939.83333333333</v>
      </c>
      <c r="B192" s="12" t="s">
        <v>16</v>
      </c>
      <c r="C192" s="7" t="s">
        <v>10</v>
      </c>
      <c r="D192" s="13"/>
      <c r="E192" s="14">
        <f>IF(C192="Yes",E191+1,E191)</f>
      </c>
    </row>
    <row r="193" spans="1:5" x14ac:dyDescent="0.25">
      <c r="A193" s="5">
        <v>45940.83333333333</v>
      </c>
      <c r="B193" s="6" t="s">
        <v>17</v>
      </c>
      <c r="C193" s="7" t="s">
        <v>10</v>
      </c>
      <c r="D193" s="8"/>
      <c r="E193" s="9">
        <f>IF(C193="Yes",E192+1,E192)</f>
      </c>
    </row>
    <row r="194" spans="1:5" x14ac:dyDescent="0.25">
      <c r="A194" s="11">
        <v>45941.83333333333</v>
      </c>
      <c r="B194" s="16" t="s">
        <v>9</v>
      </c>
      <c r="C194" s="7" t="s">
        <v>10</v>
      </c>
      <c r="D194" s="13"/>
      <c r="E194" s="14">
        <f>IF(C194="Yes",E193+1,E193)</f>
      </c>
    </row>
    <row r="195" spans="1:5" x14ac:dyDescent="0.25">
      <c r="A195" s="5">
        <v>45942.83333333333</v>
      </c>
      <c r="B195" s="15" t="s">
        <v>12</v>
      </c>
      <c r="C195" s="7" t="s">
        <v>10</v>
      </c>
      <c r="D195" s="8"/>
      <c r="E195" s="9">
        <f>IF(C195="Yes",E194+1,E194)</f>
      </c>
    </row>
    <row r="196" spans="1:5" x14ac:dyDescent="0.25">
      <c r="A196" s="11">
        <v>45943.83333333333</v>
      </c>
      <c r="B196" s="12" t="s">
        <v>13</v>
      </c>
      <c r="C196" s="7" t="s">
        <v>10</v>
      </c>
      <c r="D196" s="13"/>
      <c r="E196" s="14">
        <f>IF(C196="Yes",E195+1,E195)</f>
      </c>
    </row>
    <row r="197" spans="1:5" x14ac:dyDescent="0.25">
      <c r="A197" s="5">
        <v>45944.83333333333</v>
      </c>
      <c r="B197" s="15" t="s">
        <v>14</v>
      </c>
      <c r="C197" s="7" t="s">
        <v>10</v>
      </c>
      <c r="D197" s="8"/>
      <c r="E197" s="9">
        <f>IF(C197="Yes",E196+1,E196)</f>
      </c>
    </row>
    <row r="198" spans="1:5" x14ac:dyDescent="0.25">
      <c r="A198" s="11">
        <v>45945.83333333333</v>
      </c>
      <c r="B198" s="12" t="s">
        <v>15</v>
      </c>
      <c r="C198" s="7" t="s">
        <v>10</v>
      </c>
      <c r="D198" s="13"/>
      <c r="E198" s="14">
        <f>IF(C198="Yes",E197+1,E197)</f>
      </c>
    </row>
    <row r="199" spans="1:5" x14ac:dyDescent="0.25">
      <c r="A199" s="5">
        <v>45946.83333333333</v>
      </c>
      <c r="B199" s="15" t="s">
        <v>16</v>
      </c>
      <c r="C199" s="7" t="s">
        <v>10</v>
      </c>
      <c r="D199" s="8"/>
      <c r="E199" s="9">
        <f>IF(C199="Yes",E198+1,E198)</f>
      </c>
    </row>
    <row r="200" spans="1:5" x14ac:dyDescent="0.25">
      <c r="A200" s="11">
        <v>45947.83333333333</v>
      </c>
      <c r="B200" s="16" t="s">
        <v>17</v>
      </c>
      <c r="C200" s="7" t="s">
        <v>10</v>
      </c>
      <c r="D200" s="13"/>
      <c r="E200" s="14">
        <f>IF(C200="Yes",E199+1,E199)</f>
      </c>
    </row>
    <row r="201" spans="1:5" x14ac:dyDescent="0.25">
      <c r="A201" s="5">
        <v>45948.83333333333</v>
      </c>
      <c r="B201" s="6" t="s">
        <v>9</v>
      </c>
      <c r="C201" s="7" t="s">
        <v>10</v>
      </c>
      <c r="D201" s="8"/>
      <c r="E201" s="9">
        <f>IF(C201="Yes",E200+1,E200)</f>
      </c>
    </row>
    <row r="202" spans="1:5" x14ac:dyDescent="0.25">
      <c r="A202" s="11">
        <v>45949.83333333333</v>
      </c>
      <c r="B202" s="12" t="s">
        <v>12</v>
      </c>
      <c r="C202" s="7" t="s">
        <v>10</v>
      </c>
      <c r="D202" s="13"/>
      <c r="E202" s="14">
        <f>IF(C202="Yes",E201+1,E201)</f>
      </c>
    </row>
    <row r="203" spans="1:5" x14ac:dyDescent="0.25">
      <c r="A203" s="5">
        <v>45950.83333333333</v>
      </c>
      <c r="B203" s="15" t="s">
        <v>13</v>
      </c>
      <c r="C203" s="7" t="s">
        <v>10</v>
      </c>
      <c r="D203" s="8"/>
      <c r="E203" s="9">
        <f>IF(C203="Yes",E202+1,E202)</f>
      </c>
    </row>
    <row r="204" spans="1:5" x14ac:dyDescent="0.25">
      <c r="A204" s="11">
        <v>45951.83333333333</v>
      </c>
      <c r="B204" s="12" t="s">
        <v>14</v>
      </c>
      <c r="C204" s="7" t="s">
        <v>10</v>
      </c>
      <c r="D204" s="13"/>
      <c r="E204" s="14">
        <f>IF(C204="Yes",E203+1,E203)</f>
      </c>
    </row>
    <row r="205" spans="1:5" x14ac:dyDescent="0.25">
      <c r="A205" s="5">
        <v>45952.83333333333</v>
      </c>
      <c r="B205" s="15" t="s">
        <v>15</v>
      </c>
      <c r="C205" s="7" t="s">
        <v>10</v>
      </c>
      <c r="D205" s="8"/>
      <c r="E205" s="9">
        <f>IF(C205="Yes",E204+1,E204)</f>
      </c>
    </row>
    <row r="206" spans="1:5" x14ac:dyDescent="0.25">
      <c r="A206" s="11">
        <v>45953.83333333333</v>
      </c>
      <c r="B206" s="12" t="s">
        <v>16</v>
      </c>
      <c r="C206" s="7" t="s">
        <v>10</v>
      </c>
      <c r="D206" s="13"/>
      <c r="E206" s="14">
        <f>IF(C206="Yes",E205+1,E205)</f>
      </c>
    </row>
    <row r="207" spans="1:5" x14ac:dyDescent="0.25">
      <c r="A207" s="5">
        <v>45954.83333333333</v>
      </c>
      <c r="B207" s="6" t="s">
        <v>17</v>
      </c>
      <c r="C207" s="7" t="s">
        <v>10</v>
      </c>
      <c r="D207" s="8"/>
      <c r="E207" s="9">
        <f>IF(C207="Yes",E206+1,E206)</f>
      </c>
    </row>
    <row r="208" spans="1:5" x14ac:dyDescent="0.25">
      <c r="A208" s="11">
        <v>45955.83333333333</v>
      </c>
      <c r="B208" s="16" t="s">
        <v>9</v>
      </c>
      <c r="C208" s="7" t="s">
        <v>10</v>
      </c>
      <c r="D208" s="13"/>
      <c r="E208" s="14">
        <f>IF(C208="Yes",E207+1,E207)</f>
      </c>
    </row>
    <row r="209" spans="1:5" x14ac:dyDescent="0.25">
      <c r="A209" s="5">
        <v>45956.83333333333</v>
      </c>
      <c r="B209" s="15" t="s">
        <v>12</v>
      </c>
      <c r="C209" s="7" t="s">
        <v>10</v>
      </c>
      <c r="D209" s="8"/>
      <c r="E209" s="9">
        <f>IF(C209="Yes",E208+1,E208)</f>
      </c>
    </row>
    <row r="210" spans="1:5" x14ac:dyDescent="0.25">
      <c r="A210" s="11">
        <v>45957.83333333333</v>
      </c>
      <c r="B210" s="12" t="s">
        <v>13</v>
      </c>
      <c r="C210" s="7" t="s">
        <v>10</v>
      </c>
      <c r="D210" s="13"/>
      <c r="E210" s="14">
        <f>IF(C210="Yes",E209+1,E209)</f>
      </c>
    </row>
    <row r="211" spans="1:5" x14ac:dyDescent="0.25">
      <c r="A211" s="5">
        <v>45958.83333333333</v>
      </c>
      <c r="B211" s="15" t="s">
        <v>14</v>
      </c>
      <c r="C211" s="7" t="s">
        <v>10</v>
      </c>
      <c r="D211" s="8"/>
      <c r="E211" s="9">
        <f>IF(C211="Yes",E210+1,E210)</f>
      </c>
    </row>
    <row r="212" spans="1:5" x14ac:dyDescent="0.25">
      <c r="A212" s="11">
        <v>45959.83333333333</v>
      </c>
      <c r="B212" s="12" t="s">
        <v>15</v>
      </c>
      <c r="C212" s="7" t="s">
        <v>10</v>
      </c>
      <c r="D212" s="13"/>
      <c r="E212" s="14">
        <f>IF(C212="Yes",E211+1,E211)</f>
      </c>
    </row>
    <row r="213" spans="1:5" x14ac:dyDescent="0.25">
      <c r="A213" s="5">
        <v>45960.83333333333</v>
      </c>
      <c r="B213" s="15" t="s">
        <v>16</v>
      </c>
      <c r="C213" s="7" t="s">
        <v>10</v>
      </c>
      <c r="D213" s="8"/>
      <c r="E213" s="9">
        <f>IF(C213="Yes",E212+1,E212)</f>
      </c>
    </row>
    <row r="214" spans="1:5" x14ac:dyDescent="0.25">
      <c r="A214" s="11">
        <v>45961.83333333333</v>
      </c>
      <c r="B214" s="16" t="s">
        <v>17</v>
      </c>
      <c r="C214" s="7" t="s">
        <v>10</v>
      </c>
      <c r="D214" s="13"/>
      <c r="E214" s="14">
        <f>IF(C214="Yes",E213+1,E213)</f>
      </c>
    </row>
    <row r="215" spans="1:5" x14ac:dyDescent="0.25">
      <c r="A215" s="5">
        <v>45962.83333333333</v>
      </c>
      <c r="B215" s="6" t="s">
        <v>9</v>
      </c>
      <c r="C215" s="7" t="s">
        <v>10</v>
      </c>
      <c r="D215" s="8"/>
      <c r="E215" s="9">
        <f>IF(C215="Yes",E214+1,E214)</f>
      </c>
    </row>
    <row r="216" spans="1:5" x14ac:dyDescent="0.25">
      <c r="A216" s="11">
        <v>45963.83333333333</v>
      </c>
      <c r="B216" s="12" t="s">
        <v>12</v>
      </c>
      <c r="C216" s="7" t="s">
        <v>10</v>
      </c>
      <c r="D216" s="13"/>
      <c r="E216" s="14">
        <f>IF(C216="Yes",E215+1,E215)</f>
      </c>
    </row>
    <row r="217" spans="1:5" x14ac:dyDescent="0.25">
      <c r="A217" s="5">
        <v>45964.83333333333</v>
      </c>
      <c r="B217" s="15" t="s">
        <v>13</v>
      </c>
      <c r="C217" s="7" t="s">
        <v>10</v>
      </c>
      <c r="D217" s="8"/>
      <c r="E217" s="9">
        <f>IF(C217="Yes",E216+1,E216)</f>
      </c>
    </row>
    <row r="218" spans="1:5" x14ac:dyDescent="0.25">
      <c r="A218" s="11">
        <v>45965.83333333333</v>
      </c>
      <c r="B218" s="12" t="s">
        <v>14</v>
      </c>
      <c r="C218" s="7" t="s">
        <v>10</v>
      </c>
      <c r="D218" s="13"/>
      <c r="E218" s="14">
        <f>IF(C218="Yes",E217+1,E217)</f>
      </c>
    </row>
    <row r="219" spans="1:5" x14ac:dyDescent="0.25">
      <c r="A219" s="5">
        <v>45966.83333333333</v>
      </c>
      <c r="B219" s="15" t="s">
        <v>15</v>
      </c>
      <c r="C219" s="7" t="s">
        <v>10</v>
      </c>
      <c r="D219" s="8"/>
      <c r="E219" s="9">
        <f>IF(C219="Yes",E218+1,E218)</f>
      </c>
    </row>
    <row r="220" spans="1:5" x14ac:dyDescent="0.25">
      <c r="A220" s="11">
        <v>45967.83333333333</v>
      </c>
      <c r="B220" s="12" t="s">
        <v>16</v>
      </c>
      <c r="C220" s="7" t="s">
        <v>10</v>
      </c>
      <c r="D220" s="13"/>
      <c r="E220" s="14">
        <f>IF(C220="Yes",E219+1,E219)</f>
      </c>
    </row>
    <row r="221" spans="1:5" x14ac:dyDescent="0.25">
      <c r="A221" s="5">
        <v>45968.83333333333</v>
      </c>
      <c r="B221" s="6" t="s">
        <v>17</v>
      </c>
      <c r="C221" s="7" t="s">
        <v>10</v>
      </c>
      <c r="D221" s="8"/>
      <c r="E221" s="9">
        <f>IF(C221="Yes",E220+1,E220)</f>
      </c>
    </row>
    <row r="222" spans="1:5" x14ac:dyDescent="0.25">
      <c r="A222" s="11">
        <v>45969.83333333333</v>
      </c>
      <c r="B222" s="16" t="s">
        <v>9</v>
      </c>
      <c r="C222" s="7" t="s">
        <v>10</v>
      </c>
      <c r="D222" s="13"/>
      <c r="E222" s="14">
        <f>IF(C222="Yes",E221+1,E221)</f>
      </c>
    </row>
    <row r="223" spans="1:5" x14ac:dyDescent="0.25">
      <c r="A223" s="5">
        <v>45970.83333333333</v>
      </c>
      <c r="B223" s="15" t="s">
        <v>12</v>
      </c>
      <c r="C223" s="7" t="s">
        <v>10</v>
      </c>
      <c r="D223" s="8"/>
      <c r="E223" s="9">
        <f>IF(C223="Yes",E222+1,E222)</f>
      </c>
    </row>
    <row r="224" spans="1:5" x14ac:dyDescent="0.25">
      <c r="A224" s="11">
        <v>45971.83333333333</v>
      </c>
      <c r="B224" s="12" t="s">
        <v>13</v>
      </c>
      <c r="C224" s="7" t="s">
        <v>10</v>
      </c>
      <c r="D224" s="13"/>
      <c r="E224" s="14">
        <f>IF(C224="Yes",E223+1,E223)</f>
      </c>
    </row>
    <row r="225" spans="1:5" x14ac:dyDescent="0.25">
      <c r="A225" s="5">
        <v>45972.83333333333</v>
      </c>
      <c r="B225" s="15" t="s">
        <v>14</v>
      </c>
      <c r="C225" s="7" t="s">
        <v>10</v>
      </c>
      <c r="D225" s="8"/>
      <c r="E225" s="9">
        <f>IF(C225="Yes",E224+1,E224)</f>
      </c>
    </row>
    <row r="226" spans="1:5" x14ac:dyDescent="0.25">
      <c r="A226" s="11">
        <v>45973.83333333333</v>
      </c>
      <c r="B226" s="12" t="s">
        <v>15</v>
      </c>
      <c r="C226" s="7" t="s">
        <v>10</v>
      </c>
      <c r="D226" s="13"/>
      <c r="E226" s="14">
        <f>IF(C226="Yes",E225+1,E225)</f>
      </c>
    </row>
    <row r="227" spans="1:5" x14ac:dyDescent="0.25">
      <c r="A227" s="5">
        <v>45974.83333333333</v>
      </c>
      <c r="B227" s="15" t="s">
        <v>16</v>
      </c>
      <c r="C227" s="7" t="s">
        <v>10</v>
      </c>
      <c r="D227" s="8"/>
      <c r="E227" s="9">
        <f>IF(C227="Yes",E226+1,E226)</f>
      </c>
    </row>
    <row r="228" spans="1:5" x14ac:dyDescent="0.25">
      <c r="A228" s="11">
        <v>45975.83333333333</v>
      </c>
      <c r="B228" s="16" t="s">
        <v>17</v>
      </c>
      <c r="C228" s="7" t="s">
        <v>10</v>
      </c>
      <c r="D228" s="13"/>
      <c r="E228" s="14">
        <f>IF(C228="Yes",E227+1,E227)</f>
      </c>
    </row>
    <row r="229" spans="1:5" x14ac:dyDescent="0.25">
      <c r="A229" s="5">
        <v>45976.83333333333</v>
      </c>
      <c r="B229" s="6" t="s">
        <v>9</v>
      </c>
      <c r="C229" s="7" t="s">
        <v>10</v>
      </c>
      <c r="D229" s="8"/>
      <c r="E229" s="9">
        <f>IF(C229="Yes",E228+1,E228)</f>
      </c>
    </row>
    <row r="230" spans="1:5" x14ac:dyDescent="0.25">
      <c r="A230" s="11">
        <v>45977.83333333333</v>
      </c>
      <c r="B230" s="12" t="s">
        <v>12</v>
      </c>
      <c r="C230" s="7" t="s">
        <v>10</v>
      </c>
      <c r="D230" s="13"/>
      <c r="E230" s="14">
        <f>IF(C230="Yes",E229+1,E229)</f>
      </c>
    </row>
    <row r="231" spans="1:5" x14ac:dyDescent="0.25">
      <c r="A231" s="5">
        <v>45978.83333333333</v>
      </c>
      <c r="B231" s="15" t="s">
        <v>13</v>
      </c>
      <c r="C231" s="7" t="s">
        <v>10</v>
      </c>
      <c r="D231" s="8"/>
      <c r="E231" s="9">
        <f>IF(C231="Yes",E230+1,E230)</f>
      </c>
    </row>
    <row r="232" spans="1:5" x14ac:dyDescent="0.25">
      <c r="A232" s="11">
        <v>45979.83333333333</v>
      </c>
      <c r="B232" s="12" t="s">
        <v>14</v>
      </c>
      <c r="C232" s="7" t="s">
        <v>10</v>
      </c>
      <c r="D232" s="13"/>
      <c r="E232" s="14">
        <f>IF(C232="Yes",E231+1,E231)</f>
      </c>
    </row>
    <row r="233" spans="1:5" x14ac:dyDescent="0.25">
      <c r="A233" s="5">
        <v>45980.83333333333</v>
      </c>
      <c r="B233" s="15" t="s">
        <v>15</v>
      </c>
      <c r="C233" s="7" t="s">
        <v>10</v>
      </c>
      <c r="D233" s="8"/>
      <c r="E233" s="9">
        <f>IF(C233="Yes",E232+1,E232)</f>
      </c>
    </row>
    <row r="234" spans="1:5" x14ac:dyDescent="0.25">
      <c r="A234" s="11">
        <v>45981.83333333333</v>
      </c>
      <c r="B234" s="12" t="s">
        <v>16</v>
      </c>
      <c r="C234" s="7" t="s">
        <v>10</v>
      </c>
      <c r="D234" s="13"/>
      <c r="E234" s="14">
        <f>IF(C234="Yes",E233+1,E233)</f>
      </c>
    </row>
    <row r="235" spans="1:5" x14ac:dyDescent="0.25">
      <c r="A235" s="5">
        <v>45982.83333333333</v>
      </c>
      <c r="B235" s="6" t="s">
        <v>17</v>
      </c>
      <c r="C235" s="7" t="s">
        <v>10</v>
      </c>
      <c r="D235" s="8"/>
      <c r="E235" s="9">
        <f>IF(C235="Yes",E234+1,E234)</f>
      </c>
    </row>
    <row r="236" spans="1:5" x14ac:dyDescent="0.25">
      <c r="A236" s="11">
        <v>45983.83333333333</v>
      </c>
      <c r="B236" s="16" t="s">
        <v>9</v>
      </c>
      <c r="C236" s="7" t="s">
        <v>10</v>
      </c>
      <c r="D236" s="13"/>
      <c r="E236" s="14">
        <f>IF(C236="Yes",E235+1,E235)</f>
      </c>
    </row>
    <row r="237" spans="1:5" x14ac:dyDescent="0.25">
      <c r="A237" s="5">
        <v>45984.83333333333</v>
      </c>
      <c r="B237" s="15" t="s">
        <v>12</v>
      </c>
      <c r="C237" s="7" t="s">
        <v>10</v>
      </c>
      <c r="D237" s="8"/>
      <c r="E237" s="9">
        <f>IF(C237="Yes",E236+1,E236)</f>
      </c>
    </row>
    <row r="238" spans="1:5" x14ac:dyDescent="0.25">
      <c r="A238" s="11">
        <v>45985.83333333333</v>
      </c>
      <c r="B238" s="12" t="s">
        <v>13</v>
      </c>
      <c r="C238" s="7" t="s">
        <v>10</v>
      </c>
      <c r="D238" s="13"/>
      <c r="E238" s="14">
        <f>IF(C238="Yes",E237+1,E237)</f>
      </c>
    </row>
    <row r="239" spans="1:5" x14ac:dyDescent="0.25">
      <c r="A239" s="5">
        <v>45986.83333333333</v>
      </c>
      <c r="B239" s="15" t="s">
        <v>14</v>
      </c>
      <c r="C239" s="7" t="s">
        <v>10</v>
      </c>
      <c r="D239" s="8"/>
      <c r="E239" s="9">
        <f>IF(C239="Yes",E238+1,E238)</f>
      </c>
    </row>
    <row r="240" spans="1:5" x14ac:dyDescent="0.25">
      <c r="A240" s="11">
        <v>45987.83333333333</v>
      </c>
      <c r="B240" s="12" t="s">
        <v>15</v>
      </c>
      <c r="C240" s="7" t="s">
        <v>10</v>
      </c>
      <c r="D240" s="13"/>
      <c r="E240" s="14">
        <f>IF(C240="Yes",E239+1,E239)</f>
      </c>
    </row>
    <row r="241" spans="1:5" x14ac:dyDescent="0.25">
      <c r="A241" s="5">
        <v>45988.83333333333</v>
      </c>
      <c r="B241" s="15" t="s">
        <v>16</v>
      </c>
      <c r="C241" s="7" t="s">
        <v>10</v>
      </c>
      <c r="D241" s="8"/>
      <c r="E241" s="9">
        <f>IF(C241="Yes",E240+1,E240)</f>
      </c>
    </row>
    <row r="242" spans="1:5" x14ac:dyDescent="0.25">
      <c r="A242" s="11">
        <v>45989.83333333333</v>
      </c>
      <c r="B242" s="16" t="s">
        <v>17</v>
      </c>
      <c r="C242" s="7" t="s">
        <v>10</v>
      </c>
      <c r="D242" s="13"/>
      <c r="E242" s="14">
        <f>IF(C242="Yes",E241+1,E241)</f>
      </c>
    </row>
    <row r="243" spans="1:5" x14ac:dyDescent="0.25">
      <c r="A243" s="5">
        <v>45990.83333333333</v>
      </c>
      <c r="B243" s="6" t="s">
        <v>9</v>
      </c>
      <c r="C243" s="7" t="s">
        <v>10</v>
      </c>
      <c r="D243" s="8"/>
      <c r="E243" s="9">
        <f>IF(C243="Yes",E242+1,E242)</f>
      </c>
    </row>
    <row r="244" spans="1:5" x14ac:dyDescent="0.25">
      <c r="A244" s="11">
        <v>45991.83333333333</v>
      </c>
      <c r="B244" s="12" t="s">
        <v>12</v>
      </c>
      <c r="C244" s="7" t="s">
        <v>10</v>
      </c>
      <c r="D244" s="13"/>
      <c r="E244" s="14">
        <f>IF(C244="Yes",E243+1,E243)</f>
      </c>
    </row>
    <row r="245" spans="1:5" x14ac:dyDescent="0.25">
      <c r="A245" s="5">
        <v>45992.83333333333</v>
      </c>
      <c r="B245" s="15" t="s">
        <v>13</v>
      </c>
      <c r="C245" s="7" t="s">
        <v>10</v>
      </c>
      <c r="D245" s="8"/>
      <c r="E245" s="9">
        <f>IF(C245="Yes",E244+1,E244)</f>
      </c>
    </row>
    <row r="246" spans="1:5" x14ac:dyDescent="0.25">
      <c r="A246" s="11">
        <v>45993.83333333333</v>
      </c>
      <c r="B246" s="12" t="s">
        <v>14</v>
      </c>
      <c r="C246" s="7" t="s">
        <v>10</v>
      </c>
      <c r="D246" s="13"/>
      <c r="E246" s="14">
        <f>IF(C246="Yes",E245+1,E245)</f>
      </c>
    </row>
    <row r="247" spans="1:5" x14ac:dyDescent="0.25">
      <c r="A247" s="5">
        <v>45994.83333333333</v>
      </c>
      <c r="B247" s="15" t="s">
        <v>15</v>
      </c>
      <c r="C247" s="7" t="s">
        <v>10</v>
      </c>
      <c r="D247" s="8"/>
      <c r="E247" s="9">
        <f>IF(C247="Yes",E246+1,E246)</f>
      </c>
    </row>
    <row r="248" spans="1:5" x14ac:dyDescent="0.25">
      <c r="A248" s="11">
        <v>45995.83333333333</v>
      </c>
      <c r="B248" s="12" t="s">
        <v>16</v>
      </c>
      <c r="C248" s="7" t="s">
        <v>10</v>
      </c>
      <c r="D248" s="13"/>
      <c r="E248" s="14">
        <f>IF(C248="Yes",E247+1,E247)</f>
      </c>
    </row>
    <row r="249" spans="1:5" x14ac:dyDescent="0.25">
      <c r="A249" s="5">
        <v>45996.83333333333</v>
      </c>
      <c r="B249" s="6" t="s">
        <v>17</v>
      </c>
      <c r="C249" s="7" t="s">
        <v>10</v>
      </c>
      <c r="D249" s="8"/>
      <c r="E249" s="9">
        <f>IF(C249="Yes",E248+1,E248)</f>
      </c>
    </row>
    <row r="250" spans="1:5" x14ac:dyDescent="0.25">
      <c r="A250" s="11">
        <v>45997.83333333333</v>
      </c>
      <c r="B250" s="16" t="s">
        <v>9</v>
      </c>
      <c r="C250" s="7" t="s">
        <v>10</v>
      </c>
      <c r="D250" s="13"/>
      <c r="E250" s="14">
        <f>IF(C250="Yes",E249+1,E249)</f>
      </c>
    </row>
    <row r="251" spans="1:5" x14ac:dyDescent="0.25">
      <c r="A251" s="5">
        <v>45998.83333333333</v>
      </c>
      <c r="B251" s="15" t="s">
        <v>12</v>
      </c>
      <c r="C251" s="7" t="s">
        <v>10</v>
      </c>
      <c r="D251" s="8"/>
      <c r="E251" s="9">
        <f>IF(C251="Yes",E250+1,E250)</f>
      </c>
    </row>
    <row r="252" spans="1:5" x14ac:dyDescent="0.25">
      <c r="A252" s="11">
        <v>45999.83333333333</v>
      </c>
      <c r="B252" s="12" t="s">
        <v>13</v>
      </c>
      <c r="C252" s="7" t="s">
        <v>10</v>
      </c>
      <c r="D252" s="13"/>
      <c r="E252" s="14">
        <f>IF(C252="Yes",E251+1,E251)</f>
      </c>
    </row>
    <row r="253" spans="1:5" x14ac:dyDescent="0.25">
      <c r="A253" s="5">
        <v>46000.83333333333</v>
      </c>
      <c r="B253" s="15" t="s">
        <v>14</v>
      </c>
      <c r="C253" s="7" t="s">
        <v>10</v>
      </c>
      <c r="D253" s="8"/>
      <c r="E253" s="9">
        <f>IF(C253="Yes",E252+1,E252)</f>
      </c>
    </row>
    <row r="254" spans="1:5" x14ac:dyDescent="0.25">
      <c r="A254" s="11">
        <v>46001.83333333333</v>
      </c>
      <c r="B254" s="12" t="s">
        <v>15</v>
      </c>
      <c r="C254" s="7" t="s">
        <v>10</v>
      </c>
      <c r="D254" s="13"/>
      <c r="E254" s="14">
        <f>IF(C254="Yes",E253+1,E253)</f>
      </c>
    </row>
    <row r="255" spans="1:5" x14ac:dyDescent="0.25">
      <c r="A255" s="5">
        <v>46002.83333333333</v>
      </c>
      <c r="B255" s="15" t="s">
        <v>16</v>
      </c>
      <c r="C255" s="7" t="s">
        <v>10</v>
      </c>
      <c r="D255" s="8"/>
      <c r="E255" s="9">
        <f>IF(C255="Yes",E254+1,E254)</f>
      </c>
    </row>
    <row r="256" spans="1:5" x14ac:dyDescent="0.25">
      <c r="A256" s="11">
        <v>46003.83333333333</v>
      </c>
      <c r="B256" s="16" t="s">
        <v>17</v>
      </c>
      <c r="C256" s="7" t="s">
        <v>10</v>
      </c>
      <c r="D256" s="13"/>
      <c r="E256" s="14">
        <f>IF(C256="Yes",E255+1,E255)</f>
      </c>
    </row>
    <row r="257" spans="1:5" x14ac:dyDescent="0.25">
      <c r="A257" s="5">
        <v>46004.83333333333</v>
      </c>
      <c r="B257" s="6" t="s">
        <v>9</v>
      </c>
      <c r="C257" s="7" t="s">
        <v>10</v>
      </c>
      <c r="D257" s="8"/>
      <c r="E257" s="9">
        <f>IF(C257="Yes",E256+1,E256)</f>
      </c>
    </row>
    <row r="258" spans="1:5" x14ac:dyDescent="0.25">
      <c r="A258" s="11">
        <v>46005.83333333333</v>
      </c>
      <c r="B258" s="12" t="s">
        <v>12</v>
      </c>
      <c r="C258" s="7" t="s">
        <v>10</v>
      </c>
      <c r="D258" s="13"/>
      <c r="E258" s="14">
        <f>IF(C258="Yes",E257+1,E257)</f>
      </c>
    </row>
    <row r="259" spans="1:5" x14ac:dyDescent="0.25">
      <c r="A259" s="5">
        <v>46006.83333333333</v>
      </c>
      <c r="B259" s="15" t="s">
        <v>13</v>
      </c>
      <c r="C259" s="7" t="s">
        <v>10</v>
      </c>
      <c r="D259" s="8"/>
      <c r="E259" s="9">
        <f>IF(C259="Yes",E258+1,E258)</f>
      </c>
    </row>
    <row r="260" spans="1:5" x14ac:dyDescent="0.25">
      <c r="A260" s="11">
        <v>46007.83333333333</v>
      </c>
      <c r="B260" s="12" t="s">
        <v>14</v>
      </c>
      <c r="C260" s="7" t="s">
        <v>10</v>
      </c>
      <c r="D260" s="13"/>
      <c r="E260" s="14">
        <f>IF(C260="Yes",E259+1,E259)</f>
      </c>
    </row>
    <row r="261" spans="1:5" x14ac:dyDescent="0.25">
      <c r="A261" s="5">
        <v>46008.83333333333</v>
      </c>
      <c r="B261" s="15" t="s">
        <v>15</v>
      </c>
      <c r="C261" s="7" t="s">
        <v>10</v>
      </c>
      <c r="D261" s="8"/>
      <c r="E261" s="9">
        <f>IF(C261="Yes",E260+1,E260)</f>
      </c>
    </row>
    <row r="262" spans="1:5" x14ac:dyDescent="0.25">
      <c r="A262" s="11">
        <v>46009.83333333333</v>
      </c>
      <c r="B262" s="12" t="s">
        <v>16</v>
      </c>
      <c r="C262" s="7" t="s">
        <v>10</v>
      </c>
      <c r="D262" s="13"/>
      <c r="E262" s="14">
        <f>IF(C262="Yes",E261+1,E261)</f>
      </c>
    </row>
    <row r="263" spans="1:5" x14ac:dyDescent="0.25">
      <c r="A263" s="5">
        <v>46010.83333333333</v>
      </c>
      <c r="B263" s="6" t="s">
        <v>17</v>
      </c>
      <c r="C263" s="7" t="s">
        <v>10</v>
      </c>
      <c r="D263" s="8"/>
      <c r="E263" s="9">
        <f>IF(C263="Yes",E262+1,E262)</f>
      </c>
    </row>
    <row r="264" spans="1:5" x14ac:dyDescent="0.25">
      <c r="A264" s="11">
        <v>46011.83333333333</v>
      </c>
      <c r="B264" s="16" t="s">
        <v>9</v>
      </c>
      <c r="C264" s="7" t="s">
        <v>10</v>
      </c>
      <c r="D264" s="13"/>
      <c r="E264" s="14">
        <f>IF(C264="Yes",E263+1,E263)</f>
      </c>
    </row>
    <row r="265" spans="1:5" x14ac:dyDescent="0.25">
      <c r="A265" s="5">
        <v>46012.83333333333</v>
      </c>
      <c r="B265" s="15" t="s">
        <v>12</v>
      </c>
      <c r="C265" s="7" t="s">
        <v>10</v>
      </c>
      <c r="D265" s="8"/>
      <c r="E265" s="9">
        <f>IF(C265="Yes",E264+1,E264)</f>
      </c>
    </row>
    <row r="266" spans="1:5" x14ac:dyDescent="0.25">
      <c r="A266" s="11">
        <v>46013.83333333333</v>
      </c>
      <c r="B266" s="12" t="s">
        <v>13</v>
      </c>
      <c r="C266" s="7" t="s">
        <v>10</v>
      </c>
      <c r="D266" s="13"/>
      <c r="E266" s="14">
        <f>IF(C266="Yes",E265+1,E265)</f>
      </c>
    </row>
    <row r="267" spans="1:5" x14ac:dyDescent="0.25">
      <c r="A267" s="5">
        <v>46014.83333333333</v>
      </c>
      <c r="B267" s="15" t="s">
        <v>14</v>
      </c>
      <c r="C267" s="7" t="s">
        <v>10</v>
      </c>
      <c r="D267" s="8"/>
      <c r="E267" s="9">
        <f>IF(C267="Yes",E266+1,E266)</f>
      </c>
    </row>
    <row r="268" spans="1:5" x14ac:dyDescent="0.25">
      <c r="A268" s="11">
        <v>46015.83333333333</v>
      </c>
      <c r="B268" s="12" t="s">
        <v>15</v>
      </c>
      <c r="C268" s="7" t="s">
        <v>10</v>
      </c>
      <c r="D268" s="13"/>
      <c r="E268" s="14">
        <f>IF(C268="Yes",E267+1,E267)</f>
      </c>
    </row>
    <row r="269" spans="1:5" x14ac:dyDescent="0.25">
      <c r="A269" s="5">
        <v>46016.83333333333</v>
      </c>
      <c r="B269" s="15" t="s">
        <v>16</v>
      </c>
      <c r="C269" s="7" t="s">
        <v>10</v>
      </c>
      <c r="D269" s="8"/>
      <c r="E269" s="9">
        <f>IF(C269="Yes",E268+1,E268)</f>
      </c>
    </row>
    <row r="270" spans="1:5" x14ac:dyDescent="0.25">
      <c r="A270" s="11">
        <v>46017.83333333333</v>
      </c>
      <c r="B270" s="16" t="s">
        <v>17</v>
      </c>
      <c r="C270" s="7" t="s">
        <v>10</v>
      </c>
      <c r="D270" s="13"/>
      <c r="E270" s="14">
        <f>IF(C270="Yes",E269+1,E269)</f>
      </c>
    </row>
    <row r="271" spans="1:5" x14ac:dyDescent="0.25">
      <c r="A271" s="5">
        <v>46018.83333333333</v>
      </c>
      <c r="B271" s="6" t="s">
        <v>9</v>
      </c>
      <c r="C271" s="7" t="s">
        <v>10</v>
      </c>
      <c r="D271" s="8"/>
      <c r="E271" s="9">
        <f>IF(C271="Yes",E270+1,E270)</f>
      </c>
    </row>
    <row r="272" spans="1:5" x14ac:dyDescent="0.25">
      <c r="A272" s="11">
        <v>46019.83333333333</v>
      </c>
      <c r="B272" s="12" t="s">
        <v>12</v>
      </c>
      <c r="C272" s="7" t="s">
        <v>10</v>
      </c>
      <c r="D272" s="13"/>
      <c r="E272" s="14">
        <f>IF(C272="Yes",E271+1,E271)</f>
      </c>
    </row>
    <row r="273" spans="1:5" x14ac:dyDescent="0.25">
      <c r="A273" s="5">
        <v>46020.83333333333</v>
      </c>
      <c r="B273" s="15" t="s">
        <v>13</v>
      </c>
      <c r="C273" s="7" t="s">
        <v>10</v>
      </c>
      <c r="D273" s="8"/>
      <c r="E273" s="9">
        <f>IF(C273="Yes",E272+1,E272)</f>
      </c>
    </row>
    <row r="274" spans="1:5" x14ac:dyDescent="0.25">
      <c r="A274" s="11">
        <v>46021.83333333333</v>
      </c>
      <c r="B274" s="12" t="s">
        <v>14</v>
      </c>
      <c r="C274" s="7" t="s">
        <v>10</v>
      </c>
      <c r="D274" s="13"/>
      <c r="E274" s="14">
        <f>IF(C274="Yes",E273+1,E273)</f>
      </c>
    </row>
    <row r="275" spans="1:5" x14ac:dyDescent="0.25">
      <c r="A275" s="5">
        <v>46022.83333333333</v>
      </c>
      <c r="B275" s="15" t="s">
        <v>15</v>
      </c>
      <c r="C275" s="7" t="s">
        <v>10</v>
      </c>
      <c r="D275" s="8"/>
      <c r="E275" s="9">
        <f>IF(C275="Yes",E274+1,E274)</f>
      </c>
    </row>
    <row r="276" spans="1:5" x14ac:dyDescent="0.25">
      <c r="A276" s="11">
        <v>46023.83333333333</v>
      </c>
      <c r="B276" s="12" t="s">
        <v>16</v>
      </c>
      <c r="C276" s="7" t="s">
        <v>10</v>
      </c>
      <c r="D276" s="13"/>
      <c r="E276" s="14">
        <f>IF(C276="Yes",E275+1,E275)</f>
      </c>
    </row>
    <row r="277" spans="1:5" x14ac:dyDescent="0.25">
      <c r="A277" s="5">
        <v>46024.83333333333</v>
      </c>
      <c r="B277" s="6" t="s">
        <v>17</v>
      </c>
      <c r="C277" s="7" t="s">
        <v>10</v>
      </c>
      <c r="D277" s="8"/>
      <c r="E277" s="9">
        <f>IF(C277="Yes",E276+1,E276)</f>
      </c>
    </row>
    <row r="278" spans="1:5" x14ac:dyDescent="0.25">
      <c r="A278" s="11">
        <v>46025.83333333333</v>
      </c>
      <c r="B278" s="16" t="s">
        <v>9</v>
      </c>
      <c r="C278" s="7" t="s">
        <v>10</v>
      </c>
      <c r="D278" s="13"/>
      <c r="E278" s="14">
        <f>IF(C278="Yes",E277+1,E277)</f>
      </c>
    </row>
    <row r="279" spans="1:5" x14ac:dyDescent="0.25">
      <c r="A279" s="5">
        <v>46026.83333333333</v>
      </c>
      <c r="B279" s="15" t="s">
        <v>12</v>
      </c>
      <c r="C279" s="7" t="s">
        <v>10</v>
      </c>
      <c r="D279" s="8"/>
      <c r="E279" s="9">
        <f>IF(C279="Yes",E278+1,E278)</f>
      </c>
    </row>
    <row r="280" spans="1:5" x14ac:dyDescent="0.25">
      <c r="A280" s="11">
        <v>46027.83333333333</v>
      </c>
      <c r="B280" s="12" t="s">
        <v>13</v>
      </c>
      <c r="C280" s="7" t="s">
        <v>10</v>
      </c>
      <c r="D280" s="13"/>
      <c r="E280" s="14">
        <f>IF(C280="Yes",E279+1,E279)</f>
      </c>
    </row>
    <row r="281" spans="1:5" x14ac:dyDescent="0.25">
      <c r="A281" s="5">
        <v>46028.83333333333</v>
      </c>
      <c r="B281" s="15" t="s">
        <v>14</v>
      </c>
      <c r="C281" s="7" t="s">
        <v>10</v>
      </c>
      <c r="D281" s="8"/>
      <c r="E281" s="9">
        <f>IF(C281="Yes",E280+1,E280)</f>
      </c>
    </row>
    <row r="282" spans="1:5" x14ac:dyDescent="0.25">
      <c r="A282" s="11">
        <v>46029.83333333333</v>
      </c>
      <c r="B282" s="12" t="s">
        <v>15</v>
      </c>
      <c r="C282" s="7" t="s">
        <v>10</v>
      </c>
      <c r="D282" s="13"/>
      <c r="E282" s="14">
        <f>IF(C282="Yes",E281+1,E281)</f>
      </c>
    </row>
    <row r="283" spans="1:5" x14ac:dyDescent="0.25">
      <c r="A283" s="5">
        <v>46030.83333333333</v>
      </c>
      <c r="B283" s="15" t="s">
        <v>16</v>
      </c>
      <c r="C283" s="7" t="s">
        <v>10</v>
      </c>
      <c r="D283" s="8"/>
      <c r="E283" s="9">
        <f>IF(C283="Yes",E282+1,E282)</f>
      </c>
    </row>
    <row r="284" spans="1:5" x14ac:dyDescent="0.25">
      <c r="A284" s="11">
        <v>46031.83333333333</v>
      </c>
      <c r="B284" s="16" t="s">
        <v>17</v>
      </c>
      <c r="C284" s="7" t="s">
        <v>10</v>
      </c>
      <c r="D284" s="13"/>
      <c r="E284" s="14">
        <f>IF(C284="Yes",E283+1,E283)</f>
      </c>
    </row>
    <row r="285" spans="1:5" x14ac:dyDescent="0.25">
      <c r="A285" s="5">
        <v>46032.83333333333</v>
      </c>
      <c r="B285" s="6" t="s">
        <v>9</v>
      </c>
      <c r="C285" s="7" t="s">
        <v>10</v>
      </c>
      <c r="D285" s="8"/>
      <c r="E285" s="9">
        <f>IF(C285="Yes",E284+1,E284)</f>
      </c>
    </row>
    <row r="286" spans="1:5" x14ac:dyDescent="0.25">
      <c r="A286" s="11">
        <v>46033.83333333333</v>
      </c>
      <c r="B286" s="12" t="s">
        <v>12</v>
      </c>
      <c r="C286" s="7" t="s">
        <v>10</v>
      </c>
      <c r="D286" s="13"/>
      <c r="E286" s="14">
        <f>IF(C286="Yes",E285+1,E285)</f>
      </c>
    </row>
    <row r="287" spans="1:5" x14ac:dyDescent="0.25">
      <c r="A287" s="5">
        <v>46034.83333333333</v>
      </c>
      <c r="B287" s="15" t="s">
        <v>13</v>
      </c>
      <c r="C287" s="7" t="s">
        <v>10</v>
      </c>
      <c r="D287" s="8"/>
      <c r="E287" s="9">
        <f>IF(C287="Yes",E286+1,E286)</f>
      </c>
    </row>
    <row r="288" spans="1:5" x14ac:dyDescent="0.25">
      <c r="A288" s="11">
        <v>46035.83333333333</v>
      </c>
      <c r="B288" s="12" t="s">
        <v>14</v>
      </c>
      <c r="C288" s="7" t="s">
        <v>10</v>
      </c>
      <c r="D288" s="13"/>
      <c r="E288" s="14">
        <f>IF(C288="Yes",E287+1,E287)</f>
      </c>
    </row>
    <row r="289" spans="1:5" x14ac:dyDescent="0.25">
      <c r="A289" s="5">
        <v>46036.83333333333</v>
      </c>
      <c r="B289" s="15" t="s">
        <v>15</v>
      </c>
      <c r="C289" s="7" t="s">
        <v>10</v>
      </c>
      <c r="D289" s="8"/>
      <c r="E289" s="9">
        <f>IF(C289="Yes",E288+1,E288)</f>
      </c>
    </row>
    <row r="290" spans="1:5" x14ac:dyDescent="0.25">
      <c r="A290" s="11">
        <v>46037.83333333333</v>
      </c>
      <c r="B290" s="12" t="s">
        <v>16</v>
      </c>
      <c r="C290" s="7" t="s">
        <v>10</v>
      </c>
      <c r="D290" s="13"/>
      <c r="E290" s="14">
        <f>IF(C290="Yes",E289+1,E289)</f>
      </c>
    </row>
    <row r="291" spans="1:5" x14ac:dyDescent="0.25">
      <c r="A291" s="5">
        <v>46038.83333333333</v>
      </c>
      <c r="B291" s="6" t="s">
        <v>17</v>
      </c>
      <c r="C291" s="7" t="s">
        <v>10</v>
      </c>
      <c r="D291" s="8"/>
      <c r="E291" s="9">
        <f>IF(C291="Yes",E290+1,E290)</f>
      </c>
    </row>
    <row r="292" spans="1:5" x14ac:dyDescent="0.25">
      <c r="A292" s="11">
        <v>46039.83333333333</v>
      </c>
      <c r="B292" s="16" t="s">
        <v>9</v>
      </c>
      <c r="C292" s="7" t="s">
        <v>10</v>
      </c>
      <c r="D292" s="13"/>
      <c r="E292" s="14">
        <f>IF(C292="Yes",E291+1,E291)</f>
      </c>
    </row>
    <row r="293" spans="1:5" x14ac:dyDescent="0.25">
      <c r="A293" s="5">
        <v>46040.83333333333</v>
      </c>
      <c r="B293" s="15" t="s">
        <v>12</v>
      </c>
      <c r="C293" s="7" t="s">
        <v>10</v>
      </c>
      <c r="D293" s="8"/>
      <c r="E293" s="9">
        <f>IF(C293="Yes",E292+1,E292)</f>
      </c>
    </row>
    <row r="294" spans="1:5" x14ac:dyDescent="0.25">
      <c r="A294" s="11">
        <v>46041.83333333333</v>
      </c>
      <c r="B294" s="12" t="s">
        <v>13</v>
      </c>
      <c r="C294" s="7" t="s">
        <v>10</v>
      </c>
      <c r="D294" s="13"/>
      <c r="E294" s="14">
        <f>IF(C294="Yes",E293+1,E293)</f>
      </c>
    </row>
    <row r="295" spans="1:5" x14ac:dyDescent="0.25">
      <c r="A295" s="5">
        <v>46042.83333333333</v>
      </c>
      <c r="B295" s="15" t="s">
        <v>14</v>
      </c>
      <c r="C295" s="7" t="s">
        <v>10</v>
      </c>
      <c r="D295" s="8"/>
      <c r="E295" s="9">
        <f>IF(C295="Yes",E294+1,E294)</f>
      </c>
    </row>
    <row r="296" spans="1:5" x14ac:dyDescent="0.25">
      <c r="A296" s="11">
        <v>46043.83333333333</v>
      </c>
      <c r="B296" s="12" t="s">
        <v>15</v>
      </c>
      <c r="C296" s="7" t="s">
        <v>10</v>
      </c>
      <c r="D296" s="13"/>
      <c r="E296" s="14">
        <f>IF(C296="Yes",E295+1,E295)</f>
      </c>
    </row>
    <row r="297" spans="1:5" x14ac:dyDescent="0.25">
      <c r="A297" s="5">
        <v>46044.83333333333</v>
      </c>
      <c r="B297" s="15" t="s">
        <v>16</v>
      </c>
      <c r="C297" s="7" t="s">
        <v>10</v>
      </c>
      <c r="D297" s="8"/>
      <c r="E297" s="9">
        <f>IF(C297="Yes",E296+1,E296)</f>
      </c>
    </row>
    <row r="298" spans="1:5" x14ac:dyDescent="0.25">
      <c r="A298" s="11">
        <v>46045.83333333333</v>
      </c>
      <c r="B298" s="16" t="s">
        <v>17</v>
      </c>
      <c r="C298" s="7" t="s">
        <v>10</v>
      </c>
      <c r="D298" s="13"/>
      <c r="E298" s="14">
        <f>IF(C298="Yes",E297+1,E297)</f>
      </c>
    </row>
    <row r="299" spans="1:5" x14ac:dyDescent="0.25">
      <c r="A299" s="5">
        <v>46046.83333333333</v>
      </c>
      <c r="B299" s="6" t="s">
        <v>9</v>
      </c>
      <c r="C299" s="7" t="s">
        <v>10</v>
      </c>
      <c r="D299" s="8"/>
      <c r="E299" s="9">
        <f>IF(C299="Yes",E298+1,E298)</f>
      </c>
    </row>
    <row r="300" spans="1:5" x14ac:dyDescent="0.25">
      <c r="A300" s="11">
        <v>46047.83333333333</v>
      </c>
      <c r="B300" s="12" t="s">
        <v>12</v>
      </c>
      <c r="C300" s="7" t="s">
        <v>10</v>
      </c>
      <c r="D300" s="13"/>
      <c r="E300" s="14">
        <f>IF(C300="Yes",E299+1,E299)</f>
      </c>
    </row>
    <row r="301" spans="1:5" x14ac:dyDescent="0.25">
      <c r="A301" s="5">
        <v>46048.83333333333</v>
      </c>
      <c r="B301" s="15" t="s">
        <v>13</v>
      </c>
      <c r="C301" s="7" t="s">
        <v>10</v>
      </c>
      <c r="D301" s="8"/>
      <c r="E301" s="9">
        <f>IF(C301="Yes",E300+1,E300)</f>
      </c>
    </row>
    <row r="302" spans="1:5" x14ac:dyDescent="0.25">
      <c r="A302" s="11">
        <v>46049.83333333333</v>
      </c>
      <c r="B302" s="12" t="s">
        <v>14</v>
      </c>
      <c r="C302" s="7" t="s">
        <v>10</v>
      </c>
      <c r="D302" s="13"/>
      <c r="E302" s="14">
        <f>IF(C302="Yes",E301+1,E301)</f>
      </c>
    </row>
    <row r="303" spans="1:5" x14ac:dyDescent="0.25">
      <c r="A303" s="5">
        <v>46050.83333333333</v>
      </c>
      <c r="B303" s="15" t="s">
        <v>15</v>
      </c>
      <c r="C303" s="7" t="s">
        <v>10</v>
      </c>
      <c r="D303" s="8"/>
      <c r="E303" s="9">
        <f>IF(C303="Yes",E302+1,E302)</f>
      </c>
    </row>
    <row r="304" spans="1:5" x14ac:dyDescent="0.25">
      <c r="A304" s="11">
        <v>46051.83333333333</v>
      </c>
      <c r="B304" s="12" t="s">
        <v>16</v>
      </c>
      <c r="C304" s="7" t="s">
        <v>10</v>
      </c>
      <c r="D304" s="13"/>
      <c r="E304" s="14">
        <f>IF(C304="Yes",E303+1,E303)</f>
      </c>
    </row>
    <row r="305" spans="1:5" x14ac:dyDescent="0.25">
      <c r="A305" s="5">
        <v>46052.83333333333</v>
      </c>
      <c r="B305" s="6" t="s">
        <v>17</v>
      </c>
      <c r="C305" s="7" t="s">
        <v>10</v>
      </c>
      <c r="D305" s="8"/>
      <c r="E305" s="9">
        <f>IF(C305="Yes",E304+1,E304)</f>
      </c>
    </row>
    <row r="306" spans="1:5" x14ac:dyDescent="0.25">
      <c r="A306" s="11">
        <v>46053.83333333333</v>
      </c>
      <c r="B306" s="16" t="s">
        <v>9</v>
      </c>
      <c r="C306" s="7" t="s">
        <v>10</v>
      </c>
      <c r="D306" s="13"/>
      <c r="E306" s="14">
        <f>IF(C306="Yes",E305+1,E305)</f>
      </c>
    </row>
    <row r="307" spans="1:5" x14ac:dyDescent="0.25">
      <c r="A307" s="5">
        <v>46054.83333333333</v>
      </c>
      <c r="B307" s="15" t="s">
        <v>12</v>
      </c>
      <c r="C307" s="7" t="s">
        <v>10</v>
      </c>
      <c r="D307" s="8"/>
      <c r="E307" s="9">
        <f>IF(C307="Yes",E306+1,E306)</f>
      </c>
    </row>
    <row r="308" spans="1:5" x14ac:dyDescent="0.25">
      <c r="A308" s="11">
        <v>46055.83333333333</v>
      </c>
      <c r="B308" s="12" t="s">
        <v>13</v>
      </c>
      <c r="C308" s="7" t="s">
        <v>10</v>
      </c>
      <c r="D308" s="13"/>
      <c r="E308" s="14">
        <f>IF(C308="Yes",E307+1,E307)</f>
      </c>
    </row>
    <row r="309" spans="1:5" x14ac:dyDescent="0.25">
      <c r="A309" s="5">
        <v>46056.83333333333</v>
      </c>
      <c r="B309" s="15" t="s">
        <v>14</v>
      </c>
      <c r="C309" s="7" t="s">
        <v>10</v>
      </c>
      <c r="D309" s="8"/>
      <c r="E309" s="9">
        <f>IF(C309="Yes",E308+1,E308)</f>
      </c>
    </row>
    <row r="310" spans="1:5" x14ac:dyDescent="0.25">
      <c r="A310" s="11">
        <v>46057.83333333333</v>
      </c>
      <c r="B310" s="12" t="s">
        <v>15</v>
      </c>
      <c r="C310" s="7" t="s">
        <v>10</v>
      </c>
      <c r="D310" s="13"/>
      <c r="E310" s="14">
        <f>IF(C310="Yes",E309+1,E309)</f>
      </c>
    </row>
    <row r="311" spans="1:5" x14ac:dyDescent="0.25">
      <c r="A311" s="5">
        <v>46058.83333333333</v>
      </c>
      <c r="B311" s="15" t="s">
        <v>16</v>
      </c>
      <c r="C311" s="7" t="s">
        <v>10</v>
      </c>
      <c r="D311" s="8"/>
      <c r="E311" s="9">
        <f>IF(C311="Yes",E310+1,E310)</f>
      </c>
    </row>
    <row r="312" spans="1:5" x14ac:dyDescent="0.25">
      <c r="A312" s="11">
        <v>46059.83333333333</v>
      </c>
      <c r="B312" s="16" t="s">
        <v>17</v>
      </c>
      <c r="C312" s="7" t="s">
        <v>10</v>
      </c>
      <c r="D312" s="13"/>
      <c r="E312" s="14">
        <f>IF(C312="Yes",E311+1,E311)</f>
      </c>
    </row>
    <row r="313" spans="1:5" x14ac:dyDescent="0.25">
      <c r="A313" s="5">
        <v>46060.83333333333</v>
      </c>
      <c r="B313" s="6" t="s">
        <v>9</v>
      </c>
      <c r="C313" s="7" t="s">
        <v>10</v>
      </c>
      <c r="D313" s="8"/>
      <c r="E313" s="9">
        <f>IF(C313="Yes",E312+1,E312)</f>
      </c>
    </row>
    <row r="314" spans="1:5" x14ac:dyDescent="0.25">
      <c r="A314" s="11">
        <v>46061.83333333333</v>
      </c>
      <c r="B314" s="12" t="s">
        <v>12</v>
      </c>
      <c r="C314" s="7" t="s">
        <v>10</v>
      </c>
      <c r="D314" s="13"/>
      <c r="E314" s="14">
        <f>IF(C314="Yes",E313+1,E313)</f>
      </c>
    </row>
    <row r="315" spans="1:5" x14ac:dyDescent="0.25">
      <c r="A315" s="5">
        <v>46062.83333333333</v>
      </c>
      <c r="B315" s="15" t="s">
        <v>13</v>
      </c>
      <c r="C315" s="7" t="s">
        <v>10</v>
      </c>
      <c r="D315" s="8"/>
      <c r="E315" s="9">
        <f>IF(C315="Yes",E314+1,E314)</f>
      </c>
    </row>
    <row r="316" spans="1:5" x14ac:dyDescent="0.25">
      <c r="A316" s="11">
        <v>46063.83333333333</v>
      </c>
      <c r="B316" s="12" t="s">
        <v>14</v>
      </c>
      <c r="C316" s="7" t="s">
        <v>10</v>
      </c>
      <c r="D316" s="13"/>
      <c r="E316" s="14">
        <f>IF(C316="Yes",E315+1,E315)</f>
      </c>
    </row>
    <row r="317" spans="1:5" x14ac:dyDescent="0.25">
      <c r="A317" s="5">
        <v>46064.83333333333</v>
      </c>
      <c r="B317" s="15" t="s">
        <v>15</v>
      </c>
      <c r="C317" s="7" t="s">
        <v>10</v>
      </c>
      <c r="D317" s="8"/>
      <c r="E317" s="9">
        <f>IF(C317="Yes",E316+1,E316)</f>
      </c>
    </row>
    <row r="318" spans="1:5" x14ac:dyDescent="0.25">
      <c r="A318" s="11">
        <v>46065.83333333333</v>
      </c>
      <c r="B318" s="12" t="s">
        <v>16</v>
      </c>
      <c r="C318" s="7" t="s">
        <v>10</v>
      </c>
      <c r="D318" s="13"/>
      <c r="E318" s="14">
        <f>IF(C318="Yes",E317+1,E317)</f>
      </c>
    </row>
    <row r="319" spans="1:5" x14ac:dyDescent="0.25">
      <c r="A319" s="5">
        <v>46066.83333333333</v>
      </c>
      <c r="B319" s="6" t="s">
        <v>17</v>
      </c>
      <c r="C319" s="7" t="s">
        <v>10</v>
      </c>
      <c r="D319" s="8"/>
      <c r="E319" s="9">
        <f>IF(C319="Yes",E318+1,E318)</f>
      </c>
    </row>
    <row r="320" spans="1:5" x14ac:dyDescent="0.25">
      <c r="A320" s="11">
        <v>46067.83333333333</v>
      </c>
      <c r="B320" s="16" t="s">
        <v>9</v>
      </c>
      <c r="C320" s="7" t="s">
        <v>10</v>
      </c>
      <c r="D320" s="13"/>
      <c r="E320" s="14">
        <f>IF(C320="Yes",E319+1,E319)</f>
      </c>
    </row>
    <row r="321" spans="1:5" x14ac:dyDescent="0.25">
      <c r="A321" s="5">
        <v>46068.83333333333</v>
      </c>
      <c r="B321" s="15" t="s">
        <v>12</v>
      </c>
      <c r="C321" s="7" t="s">
        <v>10</v>
      </c>
      <c r="D321" s="8"/>
      <c r="E321" s="9">
        <f>IF(C321="Yes",E320+1,E320)</f>
      </c>
    </row>
    <row r="322" spans="1:5" x14ac:dyDescent="0.25">
      <c r="A322" s="11">
        <v>46069.83333333333</v>
      </c>
      <c r="B322" s="12" t="s">
        <v>13</v>
      </c>
      <c r="C322" s="7" t="s">
        <v>10</v>
      </c>
      <c r="D322" s="13"/>
      <c r="E322" s="14">
        <f>IF(C322="Yes",E321+1,E321)</f>
      </c>
    </row>
    <row r="323" spans="1:5" x14ac:dyDescent="0.25">
      <c r="A323" s="5">
        <v>46070.83333333333</v>
      </c>
      <c r="B323" s="15" t="s">
        <v>14</v>
      </c>
      <c r="C323" s="7" t="s">
        <v>10</v>
      </c>
      <c r="D323" s="8"/>
      <c r="E323" s="9">
        <f>IF(C323="Yes",E322+1,E322)</f>
      </c>
    </row>
    <row r="324" spans="1:5" x14ac:dyDescent="0.25">
      <c r="A324" s="11">
        <v>46071.83333333333</v>
      </c>
      <c r="B324" s="12" t="s">
        <v>15</v>
      </c>
      <c r="C324" s="7" t="s">
        <v>10</v>
      </c>
      <c r="D324" s="13"/>
      <c r="E324" s="14">
        <f>IF(C324="Yes",E323+1,E323)</f>
      </c>
    </row>
    <row r="325" spans="1:5" x14ac:dyDescent="0.25">
      <c r="A325" s="5">
        <v>46072.83333333333</v>
      </c>
      <c r="B325" s="15" t="s">
        <v>16</v>
      </c>
      <c r="C325" s="7" t="s">
        <v>10</v>
      </c>
      <c r="D325" s="8"/>
      <c r="E325" s="9">
        <f>IF(C325="Yes",E324+1,E324)</f>
      </c>
    </row>
    <row r="326" spans="1:5" x14ac:dyDescent="0.25">
      <c r="A326" s="11">
        <v>46073.83333333333</v>
      </c>
      <c r="B326" s="16" t="s">
        <v>17</v>
      </c>
      <c r="C326" s="7" t="s">
        <v>10</v>
      </c>
      <c r="D326" s="13"/>
      <c r="E326" s="14">
        <f>IF(C326="Yes",E325+1,E325)</f>
      </c>
    </row>
    <row r="327" spans="1:5" x14ac:dyDescent="0.25">
      <c r="A327" s="5">
        <v>46074.83333333333</v>
      </c>
      <c r="B327" s="6" t="s">
        <v>9</v>
      </c>
      <c r="C327" s="7" t="s">
        <v>10</v>
      </c>
      <c r="D327" s="8"/>
      <c r="E327" s="9">
        <f>IF(C327="Yes",E326+1,E326)</f>
      </c>
    </row>
    <row r="328" spans="1:5" x14ac:dyDescent="0.25">
      <c r="A328" s="11">
        <v>46075.83333333333</v>
      </c>
      <c r="B328" s="12" t="s">
        <v>12</v>
      </c>
      <c r="C328" s="7" t="s">
        <v>10</v>
      </c>
      <c r="D328" s="13"/>
      <c r="E328" s="14">
        <f>IF(C328="Yes",E327+1,E327)</f>
      </c>
    </row>
    <row r="329" spans="1:5" x14ac:dyDescent="0.25">
      <c r="A329" s="5">
        <v>46076.83333333333</v>
      </c>
      <c r="B329" s="15" t="s">
        <v>13</v>
      </c>
      <c r="C329" s="7" t="s">
        <v>10</v>
      </c>
      <c r="D329" s="8"/>
      <c r="E329" s="9">
        <f>IF(C329="Yes",E328+1,E328)</f>
      </c>
    </row>
    <row r="330" spans="1:5" x14ac:dyDescent="0.25">
      <c r="A330" s="11">
        <v>46077.83333333333</v>
      </c>
      <c r="B330" s="12" t="s">
        <v>14</v>
      </c>
      <c r="C330" s="7" t="s">
        <v>10</v>
      </c>
      <c r="D330" s="13"/>
      <c r="E330" s="14">
        <f>IF(C330="Yes",E329+1,E329)</f>
      </c>
    </row>
    <row r="331" spans="1:5" x14ac:dyDescent="0.25">
      <c r="A331" s="5">
        <v>46078.83333333333</v>
      </c>
      <c r="B331" s="15" t="s">
        <v>15</v>
      </c>
      <c r="C331" s="7" t="s">
        <v>10</v>
      </c>
      <c r="D331" s="8"/>
      <c r="E331" s="9">
        <f>IF(C331="Yes",E330+1,E330)</f>
      </c>
    </row>
    <row r="332" spans="1:5" x14ac:dyDescent="0.25">
      <c r="A332" s="11">
        <v>46079.83333333333</v>
      </c>
      <c r="B332" s="12" t="s">
        <v>16</v>
      </c>
      <c r="C332" s="7" t="s">
        <v>10</v>
      </c>
      <c r="D332" s="13"/>
      <c r="E332" s="14">
        <f>IF(C332="Yes",E331+1,E331)</f>
      </c>
    </row>
    <row r="333" spans="1:5" x14ac:dyDescent="0.25">
      <c r="A333" s="5">
        <v>46080.83333333333</v>
      </c>
      <c r="B333" s="6" t="s">
        <v>17</v>
      </c>
      <c r="C333" s="7" t="s">
        <v>10</v>
      </c>
      <c r="D333" s="8"/>
      <c r="E333" s="9">
        <f>IF(C333="Yes",E332+1,E332)</f>
      </c>
    </row>
    <row r="334" spans="1:5" x14ac:dyDescent="0.25">
      <c r="A334" s="11">
        <v>46081.83333333333</v>
      </c>
      <c r="B334" s="16" t="s">
        <v>9</v>
      </c>
      <c r="C334" s="7" t="s">
        <v>10</v>
      </c>
      <c r="D334" s="13"/>
      <c r="E334" s="14">
        <f>IF(C334="Yes",E333+1,E333)</f>
      </c>
    </row>
    <row r="335" spans="1:5" x14ac:dyDescent="0.25">
      <c r="A335" s="5">
        <v>46082.83333333333</v>
      </c>
      <c r="B335" s="15" t="s">
        <v>12</v>
      </c>
      <c r="C335" s="7" t="s">
        <v>10</v>
      </c>
      <c r="D335" s="8"/>
      <c r="E335" s="9">
        <f>IF(C335="Yes",E334+1,E334)</f>
      </c>
    </row>
    <row r="336" spans="1:5" x14ac:dyDescent="0.25">
      <c r="A336" s="11">
        <v>46083.83333333333</v>
      </c>
      <c r="B336" s="12" t="s">
        <v>13</v>
      </c>
      <c r="C336" s="7" t="s">
        <v>10</v>
      </c>
      <c r="D336" s="13"/>
      <c r="E336" s="14">
        <f>IF(C336="Yes",E335+1,E335)</f>
      </c>
    </row>
    <row r="337" spans="1:5" x14ac:dyDescent="0.25">
      <c r="A337" s="5">
        <v>46084.83333333333</v>
      </c>
      <c r="B337" s="15" t="s">
        <v>14</v>
      </c>
      <c r="C337" s="7" t="s">
        <v>10</v>
      </c>
      <c r="D337" s="8"/>
      <c r="E337" s="9">
        <f>IF(C337="Yes",E336+1,E336)</f>
      </c>
    </row>
    <row r="338" spans="1:5" x14ac:dyDescent="0.25">
      <c r="A338" s="11">
        <v>46085.83333333333</v>
      </c>
      <c r="B338" s="12" t="s">
        <v>15</v>
      </c>
      <c r="C338" s="7" t="s">
        <v>10</v>
      </c>
      <c r="D338" s="13"/>
      <c r="E338" s="14">
        <f>IF(C338="Yes",E337+1,E337)</f>
      </c>
    </row>
    <row r="339" spans="1:5" x14ac:dyDescent="0.25">
      <c r="A339" s="5">
        <v>46086.83333333333</v>
      </c>
      <c r="B339" s="15" t="s">
        <v>16</v>
      </c>
      <c r="C339" s="7" t="s">
        <v>10</v>
      </c>
      <c r="D339" s="8"/>
      <c r="E339" s="9">
        <f>IF(C339="Yes",E338+1,E338)</f>
      </c>
    </row>
    <row r="340" spans="1:5" x14ac:dyDescent="0.25">
      <c r="A340" s="11">
        <v>46087.83333333333</v>
      </c>
      <c r="B340" s="16" t="s">
        <v>17</v>
      </c>
      <c r="C340" s="7" t="s">
        <v>10</v>
      </c>
      <c r="D340" s="13"/>
      <c r="E340" s="14">
        <f>IF(C340="Yes",E339+1,E339)</f>
      </c>
    </row>
    <row r="341" spans="1:5" x14ac:dyDescent="0.25">
      <c r="A341" s="5">
        <v>46088.83333333333</v>
      </c>
      <c r="B341" s="6" t="s">
        <v>9</v>
      </c>
      <c r="C341" s="7" t="s">
        <v>10</v>
      </c>
      <c r="D341" s="8"/>
      <c r="E341" s="9">
        <f>IF(C341="Yes",E340+1,E340)</f>
      </c>
    </row>
    <row r="342" spans="1:5" x14ac:dyDescent="0.25">
      <c r="A342" s="11">
        <v>46089.83333333333</v>
      </c>
      <c r="B342" s="12" t="s">
        <v>12</v>
      </c>
      <c r="C342" s="7" t="s">
        <v>10</v>
      </c>
      <c r="D342" s="13"/>
      <c r="E342" s="14">
        <f>IF(C342="Yes",E341+1,E341)</f>
      </c>
    </row>
    <row r="343" spans="1:5" x14ac:dyDescent="0.25">
      <c r="A343" s="5">
        <v>46090.83333333333</v>
      </c>
      <c r="B343" s="15" t="s">
        <v>13</v>
      </c>
      <c r="C343" s="7" t="s">
        <v>10</v>
      </c>
      <c r="D343" s="8"/>
      <c r="E343" s="9">
        <f>IF(C343="Yes",E342+1,E342)</f>
      </c>
    </row>
    <row r="344" spans="1:5" x14ac:dyDescent="0.25">
      <c r="A344" s="11">
        <v>46091.83333333333</v>
      </c>
      <c r="B344" s="12" t="s">
        <v>14</v>
      </c>
      <c r="C344" s="7" t="s">
        <v>10</v>
      </c>
      <c r="D344" s="13"/>
      <c r="E344" s="14">
        <f>IF(C344="Yes",E343+1,E343)</f>
      </c>
    </row>
    <row r="345" spans="1:5" x14ac:dyDescent="0.25">
      <c r="A345" s="5">
        <v>46092.83333333333</v>
      </c>
      <c r="B345" s="15" t="s">
        <v>15</v>
      </c>
      <c r="C345" s="7" t="s">
        <v>10</v>
      </c>
      <c r="D345" s="8"/>
      <c r="E345" s="9">
        <f>IF(C345="Yes",E344+1,E344)</f>
      </c>
    </row>
    <row r="346" spans="1:5" x14ac:dyDescent="0.25">
      <c r="A346" s="11">
        <v>46093.83333333333</v>
      </c>
      <c r="B346" s="12" t="s">
        <v>16</v>
      </c>
      <c r="C346" s="7" t="s">
        <v>10</v>
      </c>
      <c r="D346" s="13"/>
      <c r="E346" s="14">
        <f>IF(C346="Yes",E345+1,E345)</f>
      </c>
    </row>
    <row r="347" spans="1:5" x14ac:dyDescent="0.25">
      <c r="A347" s="5">
        <v>46094.83333333333</v>
      </c>
      <c r="B347" s="6" t="s">
        <v>17</v>
      </c>
      <c r="C347" s="7" t="s">
        <v>10</v>
      </c>
      <c r="D347" s="8"/>
      <c r="E347" s="9">
        <f>IF(C347="Yes",E346+1,E346)</f>
      </c>
    </row>
    <row r="348" spans="1:5" x14ac:dyDescent="0.25">
      <c r="A348" s="11">
        <v>46095.83333333333</v>
      </c>
      <c r="B348" s="16" t="s">
        <v>9</v>
      </c>
      <c r="C348" s="7" t="s">
        <v>10</v>
      </c>
      <c r="D348" s="13"/>
      <c r="E348" s="14">
        <f>IF(C348="Yes",E347+1,E347)</f>
      </c>
    </row>
    <row r="349" spans="1:5" x14ac:dyDescent="0.25">
      <c r="A349" s="5">
        <v>46096.83333333333</v>
      </c>
      <c r="B349" s="15" t="s">
        <v>12</v>
      </c>
      <c r="C349" s="7" t="s">
        <v>10</v>
      </c>
      <c r="D349" s="8"/>
      <c r="E349" s="9">
        <f>IF(C349="Yes",E348+1,E348)</f>
      </c>
    </row>
    <row r="350" spans="1:5" x14ac:dyDescent="0.25">
      <c r="A350" s="11">
        <v>46097.83333333333</v>
      </c>
      <c r="B350" s="12" t="s">
        <v>13</v>
      </c>
      <c r="C350" s="7" t="s">
        <v>10</v>
      </c>
      <c r="D350" s="13"/>
      <c r="E350" s="14">
        <f>IF(C350="Yes",E349+1,E349)</f>
      </c>
    </row>
    <row r="351" spans="1:5" x14ac:dyDescent="0.25">
      <c r="A351" s="5">
        <v>46098.83333333333</v>
      </c>
      <c r="B351" s="15" t="s">
        <v>14</v>
      </c>
      <c r="C351" s="7" t="s">
        <v>10</v>
      </c>
      <c r="D351" s="8"/>
      <c r="E351" s="9">
        <f>IF(C351="Yes",E350+1,E350)</f>
      </c>
    </row>
    <row r="352" spans="1:5" x14ac:dyDescent="0.25">
      <c r="A352" s="11">
        <v>46099.83333333333</v>
      </c>
      <c r="B352" s="12" t="s">
        <v>15</v>
      </c>
      <c r="C352" s="7" t="s">
        <v>10</v>
      </c>
      <c r="D352" s="13"/>
      <c r="E352" s="14">
        <f>IF(C352="Yes",E351+1,E351)</f>
      </c>
    </row>
    <row r="353" spans="1:5" x14ac:dyDescent="0.25">
      <c r="A353" s="5">
        <v>46100.83333333333</v>
      </c>
      <c r="B353" s="15" t="s">
        <v>16</v>
      </c>
      <c r="C353" s="7" t="s">
        <v>10</v>
      </c>
      <c r="D353" s="8"/>
      <c r="E353" s="9">
        <f>IF(C353="Yes",E352+1,E352)</f>
      </c>
    </row>
    <row r="354" spans="1:5" x14ac:dyDescent="0.25">
      <c r="A354" s="11">
        <v>46101.83333333333</v>
      </c>
      <c r="B354" s="16" t="s">
        <v>17</v>
      </c>
      <c r="C354" s="7" t="s">
        <v>10</v>
      </c>
      <c r="D354" s="13"/>
      <c r="E354" s="14">
        <f>IF(C354="Yes",E353+1,E353)</f>
      </c>
    </row>
    <row r="355" spans="1:5" x14ac:dyDescent="0.25">
      <c r="A355" s="5">
        <v>46102.83333333333</v>
      </c>
      <c r="B355" s="6" t="s">
        <v>9</v>
      </c>
      <c r="C355" s="7" t="s">
        <v>10</v>
      </c>
      <c r="D355" s="8"/>
      <c r="E355" s="9">
        <f>IF(C355="Yes",E354+1,E354)</f>
      </c>
    </row>
    <row r="356" spans="1:5" x14ac:dyDescent="0.25">
      <c r="A356" s="11">
        <v>46103.83333333333</v>
      </c>
      <c r="B356" s="12" t="s">
        <v>12</v>
      </c>
      <c r="C356" s="7" t="s">
        <v>10</v>
      </c>
      <c r="D356" s="13"/>
      <c r="E356" s="14">
        <f>IF(C356="Yes",E355+1,E355)</f>
      </c>
    </row>
    <row r="357" spans="1:5" x14ac:dyDescent="0.25">
      <c r="A357" s="5">
        <v>46104.83333333333</v>
      </c>
      <c r="B357" s="15" t="s">
        <v>13</v>
      </c>
      <c r="C357" s="7" t="s">
        <v>10</v>
      </c>
      <c r="D357" s="8"/>
      <c r="E357" s="9">
        <f>IF(C357="Yes",E356+1,E356)</f>
      </c>
    </row>
    <row r="358" spans="1:5" x14ac:dyDescent="0.25">
      <c r="A358" s="11">
        <v>46105.83333333333</v>
      </c>
      <c r="B358" s="12" t="s">
        <v>14</v>
      </c>
      <c r="C358" s="7" t="s">
        <v>10</v>
      </c>
      <c r="D358" s="13"/>
      <c r="E358" s="14">
        <f>IF(C358="Yes",E357+1,E357)</f>
      </c>
    </row>
    <row r="359" spans="1:5" x14ac:dyDescent="0.25">
      <c r="A359" s="5">
        <v>46106.83333333333</v>
      </c>
      <c r="B359" s="15" t="s">
        <v>15</v>
      </c>
      <c r="C359" s="7" t="s">
        <v>10</v>
      </c>
      <c r="D359" s="8"/>
      <c r="E359" s="9">
        <f>IF(C359="Yes",E358+1,E358)</f>
      </c>
    </row>
    <row r="360" spans="1:5" x14ac:dyDescent="0.25">
      <c r="A360" s="11">
        <v>46107.83333333333</v>
      </c>
      <c r="B360" s="12" t="s">
        <v>16</v>
      </c>
      <c r="C360" s="7" t="s">
        <v>10</v>
      </c>
      <c r="D360" s="13"/>
      <c r="E360" s="14">
        <f>IF(C360="Yes",E359+1,E359)</f>
      </c>
    </row>
    <row r="361" spans="1:5" x14ac:dyDescent="0.25">
      <c r="A361" s="5">
        <v>46108.83333333333</v>
      </c>
      <c r="B361" s="6" t="s">
        <v>17</v>
      </c>
      <c r="C361" s="7" t="s">
        <v>10</v>
      </c>
      <c r="D361" s="8"/>
      <c r="E361" s="9">
        <f>IF(C361="Yes",E360+1,E360)</f>
      </c>
    </row>
    <row r="362" spans="1:5" x14ac:dyDescent="0.25">
      <c r="A362" s="11">
        <v>46109.83333333333</v>
      </c>
      <c r="B362" s="16" t="s">
        <v>9</v>
      </c>
      <c r="C362" s="7" t="s">
        <v>10</v>
      </c>
      <c r="D362" s="13"/>
      <c r="E362" s="14">
        <f>IF(C362="Yes",E361+1,E361)</f>
      </c>
    </row>
    <row r="363" spans="1:5" x14ac:dyDescent="0.25">
      <c r="A363" s="5">
        <v>46110.83333333333</v>
      </c>
      <c r="B363" s="15" t="s">
        <v>12</v>
      </c>
      <c r="C363" s="7" t="s">
        <v>10</v>
      </c>
      <c r="D363" s="8"/>
      <c r="E363" s="9">
        <f>IF(C363="Yes",E362+1,E362)</f>
      </c>
    </row>
    <row r="364" spans="1:5" x14ac:dyDescent="0.25">
      <c r="A364" s="11">
        <v>46111.83333333333</v>
      </c>
      <c r="B364" s="12" t="s">
        <v>13</v>
      </c>
      <c r="C364" s="7" t="s">
        <v>10</v>
      </c>
      <c r="D364" s="13"/>
      <c r="E364" s="14">
        <f>IF(C364="Yes",E363+1,E363)</f>
      </c>
    </row>
    <row r="365" spans="1:5" x14ac:dyDescent="0.25">
      <c r="A365" s="5">
        <v>46112.83333333333</v>
      </c>
      <c r="B365" s="15" t="s">
        <v>14</v>
      </c>
      <c r="C365" s="7" t="s">
        <v>10</v>
      </c>
      <c r="D365" s="8"/>
      <c r="E365" s="9">
        <f>IF(C365="Yes",E364+1,E364)</f>
      </c>
    </row>
    <row r="366" spans="1:5" x14ac:dyDescent="0.25">
      <c r="A366" s="11">
        <v>46113.83333333333</v>
      </c>
      <c r="B366" s="12" t="s">
        <v>15</v>
      </c>
      <c r="C366" s="7" t="s">
        <v>10</v>
      </c>
      <c r="D366" s="13"/>
      <c r="E366" s="14">
        <f>IF(C366="Yes",E365+1,E365)</f>
      </c>
    </row>
    <row r="367" spans="1:5" x14ac:dyDescent="0.25">
      <c r="A367" s="5">
        <v>46114.83333333333</v>
      </c>
      <c r="B367" s="15" t="s">
        <v>16</v>
      </c>
      <c r="C367" s="7" t="s">
        <v>10</v>
      </c>
      <c r="D367" s="8"/>
      <c r="E367" s="9">
        <f>IF(C367="Yes",E366+1,E366)</f>
      </c>
    </row>
    <row r="368" spans="1:5" x14ac:dyDescent="0.25">
      <c r="A368" s="11">
        <v>46115.83333333333</v>
      </c>
      <c r="B368" s="16" t="s">
        <v>17</v>
      </c>
      <c r="C368" s="7" t="s">
        <v>10</v>
      </c>
      <c r="D368" s="13"/>
      <c r="E368" s="14">
        <f>IF(C368="Yes",E367+1,E367)</f>
      </c>
    </row>
    <row r="369" spans="1:5" x14ac:dyDescent="0.25">
      <c r="A369" s="5">
        <v>46116.83333333333</v>
      </c>
      <c r="B369" s="6" t="s">
        <v>9</v>
      </c>
      <c r="C369" s="7" t="s">
        <v>10</v>
      </c>
      <c r="D369" s="8"/>
      <c r="E369" s="9">
        <f>IF(C369="Yes",E368+1,E368)</f>
      </c>
    </row>
    <row r="371" spans="1:5" x14ac:dyDescent="0.25">
      <c r="A371" s="17" t="s">
        <v>18</v>
      </c>
      <c r="B371" s="17"/>
      <c r="C371" s="17"/>
      <c r="D371" s="17"/>
      <c r="E371" s="18">
        <f>E369</f>
      </c>
    </row>
    <row r="374" spans="1:5" x14ac:dyDescent="0.25">
      <c r="A374" s="4" t="s">
        <v>19</v>
      </c>
      <c r="B374" s="4"/>
      <c r="C374" s="4"/>
      <c r="D374" s="4"/>
      <c r="E374" s="4"/>
    </row>
    <row r="375" spans="1:4" x14ac:dyDescent="0.25">
      <c r="A375" s="19" t="s">
        <v>20</v>
      </c>
      <c r="B375" s="19" t="s">
        <v>21</v>
      </c>
      <c r="C375" s="19" t="s">
        <v>22</v>
      </c>
      <c r="D375" s="19" t="s">
        <v>23</v>
      </c>
    </row>
    <row r="376" spans="1:4" x14ac:dyDescent="0.25">
      <c r="A376" s="20" t="s">
        <v>24</v>
      </c>
      <c r="B376" s="20" t="s">
        <v>25</v>
      </c>
      <c r="C376" s="21" t="s">
        <v>26</v>
      </c>
      <c r="D376" s="20" t="s">
        <v>27</v>
      </c>
    </row>
    <row r="377" spans="1:4" x14ac:dyDescent="0.25">
      <c r="A377" s="22" t="s">
        <v>28</v>
      </c>
      <c r="B377" s="22" t="s">
        <v>29</v>
      </c>
      <c r="C377" s="21" t="s">
        <v>30</v>
      </c>
      <c r="D377" s="22" t="s">
        <v>27</v>
      </c>
    </row>
    <row r="378" spans="1:4" x14ac:dyDescent="0.25">
      <c r="A378" s="20" t="s">
        <v>31</v>
      </c>
      <c r="B378" s="20" t="s">
        <v>32</v>
      </c>
      <c r="C378" s="21" t="s">
        <v>33</v>
      </c>
      <c r="D378" s="20" t="s">
        <v>27</v>
      </c>
    </row>
    <row r="379" spans="1:4" x14ac:dyDescent="0.25">
      <c r="A379" s="22" t="s">
        <v>34</v>
      </c>
      <c r="B379" s="22" t="s">
        <v>35</v>
      </c>
      <c r="C379" s="21" t="s">
        <v>36</v>
      </c>
      <c r="D379" s="22" t="s">
        <v>37</v>
      </c>
    </row>
    <row r="380" spans="1:4" x14ac:dyDescent="0.25">
      <c r="A380" s="20" t="s">
        <v>38</v>
      </c>
      <c r="B380" s="20" t="s">
        <v>39</v>
      </c>
      <c r="C380" s="21" t="s">
        <v>40</v>
      </c>
      <c r="D380" s="20" t="s">
        <v>41</v>
      </c>
    </row>
    <row r="381" spans="1:4" x14ac:dyDescent="0.25">
      <c r="A381" s="22" t="s">
        <v>42</v>
      </c>
      <c r="B381" s="22" t="s">
        <v>39</v>
      </c>
      <c r="C381" s="21" t="s">
        <v>43</v>
      </c>
      <c r="D381" s="22" t="s">
        <v>41</v>
      </c>
    </row>
    <row r="382" spans="1:4" x14ac:dyDescent="0.25">
      <c r="A382" s="20" t="s">
        <v>44</v>
      </c>
      <c r="B382" s="20" t="s">
        <v>39</v>
      </c>
      <c r="C382" s="21" t="s">
        <v>45</v>
      </c>
      <c r="D382" s="20" t="s">
        <v>41</v>
      </c>
    </row>
    <row r="383" spans="1:4" x14ac:dyDescent="0.25">
      <c r="A383" s="22" t="s">
        <v>46</v>
      </c>
      <c r="B383" s="22" t="s">
        <v>39</v>
      </c>
      <c r="C383" s="21" t="s">
        <v>47</v>
      </c>
      <c r="D383" s="22" t="s">
        <v>41</v>
      </c>
    </row>
    <row r="386" spans="1:5" x14ac:dyDescent="0.25">
      <c r="A386" s="23" t="s">
        <v>48</v>
      </c>
      <c r="B386" s="23"/>
      <c r="C386" s="23"/>
      <c r="D386" s="23"/>
      <c r="E386" s="23"/>
    </row>
  </sheetData>
  <mergeCells count="6">
    <mergeCell ref="A1:E1"/>
    <mergeCell ref="A2:F2"/>
    <mergeCell ref="A3:F3"/>
    <mergeCell ref="A371:D371"/>
    <mergeCell ref="A374:E374"/>
    <mergeCell ref="A386:E386"/>
  </mergeCells>
  <dataValidations count="2">
    <dataValidation type="list" sqref="C10:C369">
      <formula1>"Yes,No"</formula1>
    </dataValidation>
    <dataValidation type="list" sqref="C5:C369">
      <formula1>"Yes,No"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72A"/>
  </sheetPr>
  <dimension ref="A1:E31"/>
  <sheetViews>
    <sheetView workbookViewId="0">
      <pane ySplit="3" topLeftCell="A4" activePane="bottomLeft" state="frozen"/>
      <selection pane="bottomLeft"/>
    </sheetView>
  </sheetViews>
  <sheetFormatPr defaultRowHeight="15" outlineLevelRow="0" outlineLevelCol="0" x14ac:dyDescent="55"/>
  <cols>
    <col min="1" max="1" width="36" customWidth="1"/>
    <col min="2" max="2" width="18" customWidth="1"/>
    <col min="3" max="3" width="42" customWidth="1"/>
    <col min="4" max="5" width="18" customWidth="1"/>
  </cols>
  <sheetData>
    <row r="1" spans="1:5" x14ac:dyDescent="0.25">
      <c r="A1" s="1" t="s">
        <v>0</v>
      </c>
      <c r="B1" s="1"/>
      <c r="C1" s="1"/>
      <c r="D1" s="1"/>
      <c r="E1" s="1"/>
    </row>
    <row r="2" spans="1:4" x14ac:dyDescent="0.25">
      <c r="A2" s="2" t="s">
        <v>49</v>
      </c>
      <c r="B2" s="2"/>
      <c r="C2" s="2"/>
      <c r="D2" s="2"/>
    </row>
    <row r="3" spans="1:4" x14ac:dyDescent="0.25">
      <c r="A3" s="3" t="s">
        <v>50</v>
      </c>
      <c r="B3" s="3"/>
      <c r="C3" s="3"/>
      <c r="D3" s="3"/>
    </row>
    <row r="5" spans="1:3" x14ac:dyDescent="0.25">
      <c r="A5" s="4" t="s">
        <v>51</v>
      </c>
      <c r="B5" s="4"/>
      <c r="C5" s="4"/>
    </row>
    <row r="6" ht="18" customHeight="1" spans="1:3" x14ac:dyDescent="0.25">
      <c r="A6" s="24" t="s">
        <v>52</v>
      </c>
      <c r="B6" s="25">
        <v>0</v>
      </c>
      <c r="C6" s="26" t="s">
        <v>53</v>
      </c>
    </row>
    <row r="7" ht="18" customHeight="1" spans="1:3" x14ac:dyDescent="0.25">
      <c r="A7" s="24" t="s">
        <v>54</v>
      </c>
      <c r="B7" s="25">
        <v>0</v>
      </c>
      <c r="C7" s="26" t="s">
        <v>55</v>
      </c>
    </row>
    <row r="8" ht="18" customHeight="1" spans="1:3" x14ac:dyDescent="0.25">
      <c r="A8" s="24" t="s">
        <v>56</v>
      </c>
      <c r="B8" s="25">
        <v>0</v>
      </c>
      <c r="C8" s="26" t="s">
        <v>57</v>
      </c>
    </row>
    <row r="9" ht="18" customHeight="1" spans="1:3" x14ac:dyDescent="0.25">
      <c r="A9" s="24" t="s">
        <v>58</v>
      </c>
      <c r="B9" s="25">
        <v>0</v>
      </c>
      <c r="C9" s="26" t="s">
        <v>59</v>
      </c>
    </row>
    <row r="10" ht="18" customHeight="1" spans="1:3" x14ac:dyDescent="0.25">
      <c r="A10" s="24" t="s">
        <v>60</v>
      </c>
      <c r="B10" s="25">
        <v>0</v>
      </c>
      <c r="C10" s="26" t="s">
        <v>61</v>
      </c>
    </row>
    <row r="11" ht="18" customHeight="1" spans="1:3" x14ac:dyDescent="0.25">
      <c r="A11" s="24" t="s">
        <v>62</v>
      </c>
      <c r="B11" s="25">
        <v>0</v>
      </c>
      <c r="C11" s="26" t="s">
        <v>63</v>
      </c>
    </row>
    <row r="12" ht="18" customHeight="1" spans="1:3" x14ac:dyDescent="0.25">
      <c r="A12" s="24" t="s">
        <v>64</v>
      </c>
      <c r="B12" s="25">
        <v>0</v>
      </c>
      <c r="C12" s="26" t="s">
        <v>65</v>
      </c>
    </row>
    <row r="14" spans="1:2" x14ac:dyDescent="0.25">
      <c r="A14" s="27" t="s">
        <v>66</v>
      </c>
      <c r="B14" s="28" t="s">
        <v>41</v>
      </c>
    </row>
    <row r="15" spans="1:3" x14ac:dyDescent="0.25">
      <c r="A15" s="27" t="s">
        <v>67</v>
      </c>
      <c r="B15" s="28" t="s">
        <v>10</v>
      </c>
      <c r="C15" s="26" t="s">
        <v>68</v>
      </c>
    </row>
    <row r="17" spans="1:3" x14ac:dyDescent="0.25">
      <c r="A17" s="4" t="s">
        <v>69</v>
      </c>
      <c r="B17" s="4"/>
      <c r="C17" s="4"/>
    </row>
    <row r="18" spans="1:2" x14ac:dyDescent="0.25">
      <c r="A18" s="24" t="s">
        <v>70</v>
      </c>
      <c r="B18" s="29">
        <f>SUM(B6:B12)</f>
      </c>
    </row>
    <row r="19" spans="1:2" x14ac:dyDescent="0.25">
      <c r="A19" s="24" t="s">
        <v>71</v>
      </c>
      <c r="B19" s="29">
        <f>IF(OR(B14="UK Resident",B15="Yes"),12570,0)</f>
      </c>
    </row>
    <row r="20" spans="1:2" x14ac:dyDescent="0.25">
      <c r="A20" s="24" t="s">
        <v>72</v>
      </c>
      <c r="B20" s="29">
        <f>MAX(0,B18-B19)</f>
      </c>
    </row>
    <row r="21" spans="1:2" x14ac:dyDescent="0.25">
      <c r="A21" s="24" t="s">
        <v>73</v>
      </c>
      <c r="B21" s="29">
        <f>MIN(B20,37700)*0.2</f>
      </c>
    </row>
    <row r="22" spans="1:2" x14ac:dyDescent="0.25">
      <c r="A22" s="24" t="s">
        <v>74</v>
      </c>
      <c r="B22" s="29">
        <f>MAX(0,MIN(B20,125140)-37700)*0.4</f>
      </c>
    </row>
    <row r="23" spans="1:2" x14ac:dyDescent="0.25">
      <c r="A23" s="24" t="s">
        <v>75</v>
      </c>
      <c r="B23" s="29">
        <f>MAX(0,B20-125140)*0.45</f>
      </c>
    </row>
    <row r="24" spans="1:2" x14ac:dyDescent="0.25">
      <c r="A24" s="24" t="s">
        <v>76</v>
      </c>
      <c r="B24" s="29">
        <f>B21+B22+B23</f>
      </c>
    </row>
    <row r="25" spans="1:2" x14ac:dyDescent="0.25">
      <c r="A25" s="24" t="s">
        <v>77</v>
      </c>
      <c r="B25" s="29">
        <f>B12*0.24</f>
      </c>
    </row>
    <row r="26" spans="1:2" x14ac:dyDescent="0.25">
      <c r="A26" s="27" t="s">
        <v>78</v>
      </c>
      <c r="B26" s="30">
        <f>B24+B25</f>
      </c>
    </row>
    <row r="29" ht="72" customHeight="1" spans="1:4" x14ac:dyDescent="0.25">
      <c r="A29" s="31" t="s">
        <v>79</v>
      </c>
      <c r="B29" s="31"/>
      <c r="C29" s="31"/>
      <c r="D29" s="31"/>
    </row>
    <row r="31" spans="1:5" x14ac:dyDescent="0.25">
      <c r="A31" s="23" t="s">
        <v>48</v>
      </c>
      <c r="B31" s="23"/>
      <c r="C31" s="23"/>
      <c r="D31" s="23"/>
      <c r="E31" s="23"/>
    </row>
  </sheetData>
  <mergeCells count="7">
    <mergeCell ref="A1:E1"/>
    <mergeCell ref="A2:D2"/>
    <mergeCell ref="A3:D3"/>
    <mergeCell ref="A5:C5"/>
    <mergeCell ref="A17:C17"/>
    <mergeCell ref="A29:D29"/>
    <mergeCell ref="A31:E31"/>
  </mergeCells>
  <dataValidations count="2">
    <dataValidation type="list" sqref="B14">
      <formula1>"UK Resident,Non-UK Resident,Split Year"</formula1>
    </dataValidation>
    <dataValidation type="list" sqref="B15">
      <formula1>"Yes,No"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72A"/>
  </sheetPr>
  <dimension ref="A1:E38"/>
  <sheetViews>
    <sheetView workbookViewId="0">
      <pane ySplit="5" topLeftCell="A6" activePane="bottomLeft" state="frozen"/>
      <selection pane="bottomLeft"/>
    </sheetView>
  </sheetViews>
  <sheetFormatPr defaultRowHeight="15" outlineLevelRow="0" outlineLevelCol="0" x14ac:dyDescent="55"/>
  <cols>
    <col min="1" max="1" width="6" customWidth="1"/>
    <col min="2" max="2" width="54" customWidth="1"/>
    <col min="3" max="3" width="12" customWidth="1"/>
    <col min="4" max="4" width="44" customWidth="1"/>
    <col min="5" max="5" width="18" customWidth="1"/>
  </cols>
  <sheetData>
    <row r="1" spans="1:5" x14ac:dyDescent="0.25">
      <c r="A1" s="1" t="s">
        <v>0</v>
      </c>
      <c r="B1" s="1"/>
      <c r="C1" s="1"/>
      <c r="D1" s="1"/>
      <c r="E1" s="1"/>
    </row>
    <row r="2" spans="1:5" x14ac:dyDescent="0.25">
      <c r="A2" s="2" t="s">
        <v>80</v>
      </c>
      <c r="B2" s="2"/>
      <c r="C2" s="2"/>
      <c r="D2" s="2"/>
      <c r="E2" s="2"/>
    </row>
    <row r="3" spans="1:5" x14ac:dyDescent="0.25">
      <c r="A3" s="3" t="s">
        <v>81</v>
      </c>
      <c r="B3" s="3"/>
      <c r="C3" s="3"/>
      <c r="D3" s="3"/>
      <c r="E3" s="3"/>
    </row>
    <row r="4" ht="20" customHeight="1" spans="1:5" x14ac:dyDescent="0.25">
      <c r="A4" s="32" t="s">
        <v>82</v>
      </c>
      <c r="B4" s="32"/>
      <c r="C4" s="32"/>
      <c r="D4" s="32"/>
      <c r="E4" s="32"/>
    </row>
    <row r="6" spans="1:4" x14ac:dyDescent="0.25">
      <c r="A6" s="4" t="s">
        <v>83</v>
      </c>
      <c r="B6" s="4"/>
      <c r="C6" s="4"/>
      <c r="D6" s="4"/>
    </row>
    <row r="7" ht="30" customHeight="1" spans="1:4" x14ac:dyDescent="0.25">
      <c r="A7" s="33" t="s">
        <v>84</v>
      </c>
      <c r="B7" s="34" t="s">
        <v>85</v>
      </c>
      <c r="C7" s="7" t="s">
        <v>10</v>
      </c>
      <c r="D7" s="35" t="s">
        <v>86</v>
      </c>
    </row>
    <row r="8" ht="30" customHeight="1" spans="1:4" x14ac:dyDescent="0.25">
      <c r="A8" s="33" t="s">
        <v>87</v>
      </c>
      <c r="B8" s="34" t="s">
        <v>88</v>
      </c>
      <c r="C8" s="7" t="s">
        <v>10</v>
      </c>
      <c r="D8" s="35" t="s">
        <v>89</v>
      </c>
    </row>
    <row r="9" ht="30" customHeight="1" spans="1:4" x14ac:dyDescent="0.25">
      <c r="A9" s="33" t="s">
        <v>90</v>
      </c>
      <c r="B9" s="34" t="s">
        <v>91</v>
      </c>
      <c r="C9" s="7" t="s">
        <v>10</v>
      </c>
      <c r="D9" s="35" t="s">
        <v>92</v>
      </c>
    </row>
    <row r="11" spans="1:4" x14ac:dyDescent="0.25">
      <c r="A11" s="4" t="s">
        <v>93</v>
      </c>
      <c r="B11" s="4"/>
      <c r="C11" s="4"/>
      <c r="D11" s="4"/>
    </row>
    <row r="12" ht="30" customHeight="1" spans="1:4" x14ac:dyDescent="0.25">
      <c r="A12" s="33" t="s">
        <v>94</v>
      </c>
      <c r="B12" s="34" t="s">
        <v>95</v>
      </c>
      <c r="C12" s="7" t="s">
        <v>10</v>
      </c>
      <c r="D12" s="35" t="s">
        <v>96</v>
      </c>
    </row>
    <row r="13" ht="30" customHeight="1" spans="1:4" x14ac:dyDescent="0.25">
      <c r="A13" s="33" t="s">
        <v>97</v>
      </c>
      <c r="B13" s="34" t="s">
        <v>98</v>
      </c>
      <c r="C13" s="7" t="s">
        <v>10</v>
      </c>
      <c r="D13" s="35" t="s">
        <v>96</v>
      </c>
    </row>
    <row r="14" ht="30" customHeight="1" spans="1:4" x14ac:dyDescent="0.25">
      <c r="A14" s="33" t="s">
        <v>99</v>
      </c>
      <c r="B14" s="34" t="s">
        <v>100</v>
      </c>
      <c r="C14" s="7" t="s">
        <v>10</v>
      </c>
      <c r="D14" s="35" t="s">
        <v>101</v>
      </c>
    </row>
    <row r="16" spans="1:4" x14ac:dyDescent="0.25">
      <c r="A16" s="4" t="s">
        <v>102</v>
      </c>
      <c r="B16" s="4"/>
      <c r="C16" s="4"/>
      <c r="D16" s="4"/>
    </row>
    <row r="17" ht="30" customHeight="1" spans="1:3" x14ac:dyDescent="0.25">
      <c r="A17" s="33" t="s">
        <v>103</v>
      </c>
      <c r="B17" s="34" t="s">
        <v>104</v>
      </c>
      <c r="C17" s="7" t="s">
        <v>10</v>
      </c>
    </row>
    <row r="18" ht="30" customHeight="1" spans="1:3" x14ac:dyDescent="0.25">
      <c r="A18" s="33" t="s">
        <v>105</v>
      </c>
      <c r="B18" s="34" t="s">
        <v>106</v>
      </c>
      <c r="C18" s="7" t="s">
        <v>10</v>
      </c>
    </row>
    <row r="19" ht="30" customHeight="1" spans="1:3" x14ac:dyDescent="0.25">
      <c r="A19" s="33" t="s">
        <v>107</v>
      </c>
      <c r="B19" s="34" t="s">
        <v>108</v>
      </c>
      <c r="C19" s="7" t="s">
        <v>10</v>
      </c>
    </row>
    <row r="20" ht="30" customHeight="1" spans="1:3" x14ac:dyDescent="0.25">
      <c r="A20" s="33" t="s">
        <v>109</v>
      </c>
      <c r="B20" s="34" t="s">
        <v>110</v>
      </c>
      <c r="C20" s="7" t="s">
        <v>10</v>
      </c>
    </row>
    <row r="21" ht="30" customHeight="1" spans="1:3" x14ac:dyDescent="0.25">
      <c r="A21" s="33" t="s">
        <v>111</v>
      </c>
      <c r="B21" s="34" t="s">
        <v>112</v>
      </c>
      <c r="C21" s="7" t="s">
        <v>10</v>
      </c>
    </row>
    <row r="23" spans="1:3" x14ac:dyDescent="0.25">
      <c r="A23" s="17" t="s">
        <v>113</v>
      </c>
      <c r="B23" s="17"/>
      <c r="C23" s="18">
        <f>COUNTIF(C17:C21,"Yes")</f>
      </c>
    </row>
    <row r="25" spans="1:4" x14ac:dyDescent="0.25">
      <c r="A25" s="4" t="s">
        <v>114</v>
      </c>
      <c r="B25" s="4"/>
      <c r="C25" s="4"/>
      <c r="D25" s="4"/>
    </row>
    <row r="26" ht="52" customHeight="1" spans="1:4" x14ac:dyDescent="0.25">
      <c r="A26" s="36">
        <f>IF(C7="Yes","LIKELY AUTOMATICALLY NON-RESIDENT (Overseas test Q1 — verify &lt; 46 UK days)",IF(C8="Yes","LIKELY AUTOMATICALLY NON-RESIDENT (Overseas test Q2 — verify &lt; 16 UK days)",IF(C9="Yes","LIKELY AUTOMATICALLY NON-RESIDENT (Full-time overseas work test)",IF(C12="Yes","LIKELY AUTOMATICALLY UK RESIDENT (183+ day test)",IF(C13="Yes","LIKELY AUTOMATICALLY UK RESIDENT (Full-time UK work test)",IF(C14="Yes","LIKELY AUTOMATICALLY UK RESIDENT (UK home test)","SUFFICIENT TIES TEST APPLIES — use tie count above and threshold table below to determine status"))))))</f>
      </c>
      <c r="B26" s="36"/>
      <c r="C26" s="36"/>
      <c r="D26" s="36"/>
    </row>
    <row r="29" spans="1:4" x14ac:dyDescent="0.25">
      <c r="A29" s="4" t="s">
        <v>115</v>
      </c>
      <c r="B29" s="4"/>
      <c r="C29" s="4"/>
      <c r="D29" s="4"/>
    </row>
    <row r="30" spans="1:4" x14ac:dyDescent="0.25">
      <c r="A30" s="37" t="s">
        <v>116</v>
      </c>
      <c r="B30" s="38" t="s">
        <v>117</v>
      </c>
      <c r="C30" s="38" t="s">
        <v>118</v>
      </c>
      <c r="D30" s="38" t="s">
        <v>119</v>
      </c>
    </row>
    <row r="31" spans="1:4" x14ac:dyDescent="0.25">
      <c r="A31" s="39" t="s">
        <v>120</v>
      </c>
      <c r="B31" s="40" t="s">
        <v>121</v>
      </c>
      <c r="C31" s="40" t="s">
        <v>122</v>
      </c>
      <c r="D31" s="41" t="s">
        <v>123</v>
      </c>
    </row>
    <row r="32" spans="1:4" x14ac:dyDescent="0.25">
      <c r="A32" s="42" t="s">
        <v>124</v>
      </c>
      <c r="B32" s="40" t="s">
        <v>125</v>
      </c>
      <c r="C32" s="40" t="s">
        <v>121</v>
      </c>
      <c r="D32" s="43" t="s">
        <v>123</v>
      </c>
    </row>
    <row r="33" spans="1:4" x14ac:dyDescent="0.25">
      <c r="A33" s="39" t="s">
        <v>126</v>
      </c>
      <c r="B33" s="40" t="s">
        <v>127</v>
      </c>
      <c r="C33" s="40" t="s">
        <v>125</v>
      </c>
      <c r="D33" s="41" t="s">
        <v>123</v>
      </c>
    </row>
    <row r="34" spans="1:4" x14ac:dyDescent="0.25">
      <c r="A34" s="42" t="s">
        <v>128</v>
      </c>
      <c r="B34" s="40" t="s">
        <v>129</v>
      </c>
      <c r="C34" s="40" t="s">
        <v>127</v>
      </c>
      <c r="D34" s="43" t="s">
        <v>123</v>
      </c>
    </row>
    <row r="35" spans="1:4" x14ac:dyDescent="0.25">
      <c r="A35" s="39" t="s">
        <v>130</v>
      </c>
      <c r="B35" s="40" t="s">
        <v>131</v>
      </c>
      <c r="C35" s="40" t="s">
        <v>131</v>
      </c>
      <c r="D35" s="41" t="s">
        <v>132</v>
      </c>
    </row>
    <row r="38" spans="1:5" x14ac:dyDescent="0.25">
      <c r="A38" s="23" t="s">
        <v>48</v>
      </c>
      <c r="B38" s="23"/>
      <c r="C38" s="23"/>
      <c r="D38" s="23"/>
      <c r="E38" s="23"/>
    </row>
  </sheetData>
  <mergeCells count="12">
    <mergeCell ref="A1:E1"/>
    <mergeCell ref="A2:E2"/>
    <mergeCell ref="A3:E3"/>
    <mergeCell ref="A4:E4"/>
    <mergeCell ref="A6:D6"/>
    <mergeCell ref="A11:D11"/>
    <mergeCell ref="A16:D16"/>
    <mergeCell ref="A23:B23"/>
    <mergeCell ref="A25:D25"/>
    <mergeCell ref="A26:D26"/>
    <mergeCell ref="A29:D29"/>
    <mergeCell ref="A38:E38"/>
  </mergeCells>
  <dataValidations count="3">
    <dataValidation type="list" sqref="C12:C14">
      <formula1>"Yes,No"</formula1>
    </dataValidation>
    <dataValidation type="list" sqref="C17:C21">
      <formula1>"Yes,No"</formula1>
    </dataValidation>
    <dataValidation type="list" sqref="C7:C9">
      <formula1>"Yes,No"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UK Day Counter</vt:lpstr>
      <vt:lpstr>Tax Exposure Estimate</vt:lpstr>
      <vt:lpstr>SRT Self-Test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Alto Accounting</dc:creator>
  <dc:title/>
  <dc:subject/>
  <dc:description/>
  <cp:keywords/>
  <cp:category/>
  <cp:lastModifiedBy>Unknown</cp:lastModifiedBy>
  <dcterms:created xsi:type="dcterms:W3CDTF">2026-02-25T04:15:28Z</dcterms:created>
  <dcterms:modified xsi:type="dcterms:W3CDTF">2026-02-25T04:15:28Z</dcterms:modified>
</cp:coreProperties>
</file>